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общий тер.хир." sheetId="1" r:id="rId1"/>
  </sheets>
  <definedNames>
    <definedName name="_xlnm._FilterDatabase" localSheetId="0" hidden="1">'общий тер.хир.'!$A$9:$AYL$9</definedName>
  </definedNames>
  <calcPr calcId="124519" calcOnSave="0"/>
</workbook>
</file>

<file path=xl/calcChain.xml><?xml version="1.0" encoding="utf-8"?>
<calcChain xmlns="http://schemas.openxmlformats.org/spreadsheetml/2006/main">
  <c r="H222" i="1"/>
  <c r="H221"/>
  <c r="H223" s="1"/>
  <c r="H218"/>
  <c r="H217"/>
  <c r="H216"/>
  <c r="H215"/>
  <c r="H214"/>
  <c r="H213"/>
  <c r="H212"/>
  <c r="H211"/>
  <c r="H210"/>
  <c r="H209"/>
  <c r="H219" s="1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207" s="1"/>
  <c r="H179"/>
  <c r="H178"/>
  <c r="H177"/>
  <c r="H176"/>
  <c r="H175"/>
  <c r="H174"/>
  <c r="H180" s="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171" s="1"/>
  <c r="H76"/>
  <c r="H75"/>
  <c r="H77" s="1"/>
  <c r="H71"/>
  <c r="H70"/>
  <c r="H69"/>
  <c r="H68"/>
  <c r="H67"/>
  <c r="H66"/>
  <c r="H72" s="1"/>
  <c r="H65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62" s="1"/>
  <c r="H41"/>
  <c r="H38"/>
  <c r="H37"/>
  <c r="H36"/>
  <c r="H35"/>
  <c r="H34"/>
  <c r="H33"/>
  <c r="H32"/>
  <c r="H31"/>
  <c r="H30"/>
  <c r="H29"/>
  <c r="H28"/>
  <c r="H27"/>
  <c r="H26"/>
  <c r="H25"/>
  <c r="H39" s="1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<sst xmlns="http://schemas.openxmlformats.org/spreadsheetml/2006/main" count="772" uniqueCount="387">
  <si>
    <t>Утверждаю</t>
  </si>
  <si>
    <t xml:space="preserve">Директор </t>
  </si>
  <si>
    <t>ТОО "СЖДБ"</t>
  </si>
  <si>
    <t>__________Мергембаеву А.Е.</t>
  </si>
  <si>
    <t>Заявка на медикаменты по гос.заказу  на 2020 г</t>
  </si>
  <si>
    <t>№</t>
  </si>
  <si>
    <t>Международное название</t>
  </si>
  <si>
    <t>Торговое названия (Лекарственная форма.конц.дозировка.обьем)</t>
  </si>
  <si>
    <t>Ед.изм.</t>
  </si>
  <si>
    <t>Общ количество</t>
  </si>
  <si>
    <t xml:space="preserve">обоснование </t>
  </si>
  <si>
    <t>предельная цена</t>
  </si>
  <si>
    <t>сумма</t>
  </si>
  <si>
    <t>Ампулы</t>
  </si>
  <si>
    <t>Толперизон, лидокаин</t>
  </si>
  <si>
    <t>Мидокалм -1,0мл р-р для  иньекции</t>
  </si>
  <si>
    <t>амп</t>
  </si>
  <si>
    <t xml:space="preserve">для оказания неотложной помощи </t>
  </si>
  <si>
    <t>Атропина сульфат</t>
  </si>
  <si>
    <t>Атропина сульфат 1%-2,0мл</t>
  </si>
  <si>
    <t>Бенциклан</t>
  </si>
  <si>
    <t>Галидор® 25мг 2 мл</t>
  </si>
  <si>
    <t>для лечения десен</t>
  </si>
  <si>
    <t>Коргликон</t>
  </si>
  <si>
    <t>Коргликон 0,6мг/мл -1мл</t>
  </si>
  <si>
    <t>Линкомицин</t>
  </si>
  <si>
    <t>Линкомицин 30% 1,0 мл</t>
  </si>
  <si>
    <t>Неостигмин</t>
  </si>
  <si>
    <t>Прозерин 0,5мг/мл-1,0мл</t>
  </si>
  <si>
    <t>Никетамид</t>
  </si>
  <si>
    <t>Кордиамин-Дарница 25%-2,0</t>
  </si>
  <si>
    <t>Никотиновая кислота</t>
  </si>
  <si>
    <t>Никотиновая кислота 1%-1,0мл</t>
  </si>
  <si>
    <t>Пантопразол</t>
  </si>
  <si>
    <t>пан IV</t>
  </si>
  <si>
    <t>фл</t>
  </si>
  <si>
    <t>Папаверина  гидрохлорид</t>
  </si>
  <si>
    <t>Папаверина гидрохлорид 2%-2,0мл</t>
  </si>
  <si>
    <t>Пентоксифиллин</t>
  </si>
  <si>
    <t>Пентоксифиллин 2%-5,0мл</t>
  </si>
  <si>
    <t>Платифиллин</t>
  </si>
  <si>
    <t>Платифиллина гидротартрат0,2%-1,0мл</t>
  </si>
  <si>
    <t>Прокаин</t>
  </si>
  <si>
    <t>Новокаин 2%-2,0мл</t>
  </si>
  <si>
    <t>Пропофол</t>
  </si>
  <si>
    <t>Пропофол-Липуро 1% -20мл</t>
  </si>
  <si>
    <t>Урапидил</t>
  </si>
  <si>
    <t>Эбрантил 5мг/5мл</t>
  </si>
  <si>
    <t>ТАБЛЕТКИ</t>
  </si>
  <si>
    <t>Ацетазоламид</t>
  </si>
  <si>
    <t>Диакарб 250мг</t>
  </si>
  <si>
    <t>таб</t>
  </si>
  <si>
    <t>Глицин</t>
  </si>
  <si>
    <t>Глицин №50 таб</t>
  </si>
  <si>
    <t>Карведилол</t>
  </si>
  <si>
    <t>Карвидил 6,25</t>
  </si>
  <si>
    <t>Кордарон 200 мг</t>
  </si>
  <si>
    <t>Мебеверин</t>
  </si>
  <si>
    <t>Меверин 0,2г</t>
  </si>
  <si>
    <t>капс</t>
  </si>
  <si>
    <t xml:space="preserve">Нефидипин </t>
  </si>
  <si>
    <t>Нефидипин 10 мг №10</t>
  </si>
  <si>
    <t xml:space="preserve">Нитроглицерин </t>
  </si>
  <si>
    <t>Нитроглицерин №40</t>
  </si>
  <si>
    <t>Парацетамол</t>
  </si>
  <si>
    <t>Парацетамол 0,5</t>
  </si>
  <si>
    <t>Ретинол</t>
  </si>
  <si>
    <t>Витамин А</t>
  </si>
  <si>
    <t>кап</t>
  </si>
  <si>
    <t>в аптечку ИВБДВ</t>
  </si>
  <si>
    <t>Сальбутамол</t>
  </si>
  <si>
    <t>Сальбутамол100мкг/200доз</t>
  </si>
  <si>
    <t>уп</t>
  </si>
  <si>
    <t>Фенотерола гидробромид+Ипратропия бромид</t>
  </si>
  <si>
    <t>Беродуал® 20 мл</t>
  </si>
  <si>
    <t xml:space="preserve">Флуконазол </t>
  </si>
  <si>
    <t>Флуконазол 150 мг</t>
  </si>
  <si>
    <t xml:space="preserve">Фуразолидон </t>
  </si>
  <si>
    <t>Фуразолидон 0,5мг</t>
  </si>
  <si>
    <t>Хлоропирамин</t>
  </si>
  <si>
    <t>Аллергозан 25 мг</t>
  </si>
  <si>
    <t>Антисептические средства</t>
  </si>
  <si>
    <t>Аммиак</t>
  </si>
  <si>
    <t>Аммиак 10%-20,0 наружное</t>
  </si>
  <si>
    <t>Бриллиантовый зеленый</t>
  </si>
  <si>
    <t>Бриллиантовый зеленый 1%-20.0 р-р спиртовый во фл.</t>
  </si>
  <si>
    <t xml:space="preserve">для оказания неотложной помощи и для аптечки </t>
  </si>
  <si>
    <t>Вазелин</t>
  </si>
  <si>
    <t xml:space="preserve"> Вазелин мазь -25,0г</t>
  </si>
  <si>
    <t>тюбик</t>
  </si>
  <si>
    <t>для хирургических процедур</t>
  </si>
  <si>
    <t>Гидрокартизон-Акос</t>
  </si>
  <si>
    <t>Гидрокартизон-Акос 1%-10г</t>
  </si>
  <si>
    <t>Деготь.Триброльфенолят висмута</t>
  </si>
  <si>
    <t>мазь Вишневсого30г</t>
  </si>
  <si>
    <t>Йод</t>
  </si>
  <si>
    <t>Йода р-р спиртовый 5%-20,0 р-р спиртовый во фл.</t>
  </si>
  <si>
    <t>Йод, калия йодид, глицерин, вода</t>
  </si>
  <si>
    <t>Раствор Люголя на глицерине-25,0</t>
  </si>
  <si>
    <t xml:space="preserve">Калия перманганат </t>
  </si>
  <si>
    <t>Калия перманганат 5г порошок</t>
  </si>
  <si>
    <t>Левомеколь</t>
  </si>
  <si>
    <t>Левомеколь 40г</t>
  </si>
  <si>
    <t>Метилурацил</t>
  </si>
  <si>
    <t>Мазь метилурациловая 10%</t>
  </si>
  <si>
    <t xml:space="preserve">для лечебных паст </t>
  </si>
  <si>
    <t>Оксипуброкаин</t>
  </si>
  <si>
    <t>Инокаин 0.4%-5мл капли глазные</t>
  </si>
  <si>
    <t>для измерения ВГД</t>
  </si>
  <si>
    <t>Перекись водорода</t>
  </si>
  <si>
    <t>Перекись водорода 3%-40,0 раствор</t>
  </si>
  <si>
    <t xml:space="preserve">для обработки хирургических ран </t>
  </si>
  <si>
    <t>Пилокарпин</t>
  </si>
  <si>
    <t>Пилокарпин 1%-10.0 капли глазные</t>
  </si>
  <si>
    <t xml:space="preserve">при остром приступе глаукомы </t>
  </si>
  <si>
    <t>Ротокан</t>
  </si>
  <si>
    <t xml:space="preserve">Ротокан </t>
  </si>
  <si>
    <t>Салицилова кислота</t>
  </si>
  <si>
    <t>Салициловый спирт 1%-10.0 капли ушные</t>
  </si>
  <si>
    <t xml:space="preserve">для обработки уха </t>
  </si>
  <si>
    <t>Салициловый спирт 2%-10,0 капли ушные</t>
  </si>
  <si>
    <t xml:space="preserve">Сульфацетамид </t>
  </si>
  <si>
    <t>Альбуцид 30% 10 мл капли глазные</t>
  </si>
  <si>
    <t>Тетрациклин</t>
  </si>
  <si>
    <t>Тетрациклиновая мазь 1%-10г мазь в тубе глазная</t>
  </si>
  <si>
    <t>Тропикамид</t>
  </si>
  <si>
    <t>Тропикамид 1%-10.0 капли глазные</t>
  </si>
  <si>
    <t xml:space="preserve">для расширения зрачка с диагностической целью </t>
  </si>
  <si>
    <t>Хлорамфеникол</t>
  </si>
  <si>
    <t>л-т Синтомицина 10%-25.0 мазь в тубе</t>
  </si>
  <si>
    <t>Ципрофлоксацин</t>
  </si>
  <si>
    <t xml:space="preserve">Ципромед 0.3%-10мл ушные  капли </t>
  </si>
  <si>
    <t xml:space="preserve">для заболевания лор органов (после вскрытия гайморовых пазух) </t>
  </si>
  <si>
    <t>Парентеральные растворы</t>
  </si>
  <si>
    <t>Декстран</t>
  </si>
  <si>
    <t>Декстран 40 10%-400,0 мл</t>
  </si>
  <si>
    <t>Декстран 40 10%-200,0 мл</t>
  </si>
  <si>
    <t>Декстран 40 6%-200,0мл</t>
  </si>
  <si>
    <t>Натрия хлорид</t>
  </si>
  <si>
    <t>Натрия хлорид 0,9%-200,0 для инфузий</t>
  </si>
  <si>
    <t>Натрия хлорид 0,9%-100,0 для инфузий</t>
  </si>
  <si>
    <t>Инфезол -40 раствор для инфузии-500,0</t>
  </si>
  <si>
    <t xml:space="preserve">Реополиглюкин   </t>
  </si>
  <si>
    <t xml:space="preserve">Реополиглюкин   раствор для инфузий во флаконе 10%  200 мл </t>
  </si>
  <si>
    <t>Антибиотики</t>
  </si>
  <si>
    <t>Линкомицин 300 мг-1,0мл</t>
  </si>
  <si>
    <t>Бицилин</t>
  </si>
  <si>
    <t>Бицилин-5 120000 ЕД</t>
  </si>
  <si>
    <t>ИМН</t>
  </si>
  <si>
    <t>Азапирамовая проба</t>
  </si>
  <si>
    <t>Азапирамовая проба №3 фл</t>
  </si>
  <si>
    <t xml:space="preserve">для проверки инструментов перед стерилизацией </t>
  </si>
  <si>
    <t xml:space="preserve">Аспирационная труба </t>
  </si>
  <si>
    <t>Аспирационная труба №14</t>
  </si>
  <si>
    <t>шт</t>
  </si>
  <si>
    <t>Аспирационная труба №12</t>
  </si>
  <si>
    <t>Аспирационная труба №10</t>
  </si>
  <si>
    <t>Бактерицидная лампа</t>
  </si>
  <si>
    <t>Бактерицидная лампа F30 T8 30W</t>
  </si>
  <si>
    <t>Бактерицидная лампа для УФО шкаф</t>
  </si>
  <si>
    <t>Балон Палицера</t>
  </si>
  <si>
    <t xml:space="preserve">Балон Палицера </t>
  </si>
  <si>
    <t>Для продувания слуховых труб</t>
  </si>
  <si>
    <t>Банка</t>
  </si>
  <si>
    <t>Банка полимерная для анализа 100 мл</t>
  </si>
  <si>
    <t>Для взятие анализов</t>
  </si>
  <si>
    <t>Бумага</t>
  </si>
  <si>
    <t>Бумага ЭКГ 210*30*18</t>
  </si>
  <si>
    <t>штук</t>
  </si>
  <si>
    <t xml:space="preserve"> для снятия ЭКГ</t>
  </si>
  <si>
    <t>Бумага SHCILLER АТ-102, 210*280см</t>
  </si>
  <si>
    <t>Галогеновая лампа</t>
  </si>
  <si>
    <t>Галогеновая лампа 250ВТ 24 В</t>
  </si>
  <si>
    <t xml:space="preserve">Для работы  светильника </t>
  </si>
  <si>
    <t>Гель для УЗИ</t>
  </si>
  <si>
    <t>Гель для УЗИ 5 литров</t>
  </si>
  <si>
    <t xml:space="preserve"> для снятия УЗИ </t>
  </si>
  <si>
    <t>Гель для ЭКГ</t>
  </si>
  <si>
    <t>ГЕЛЬ ЭЛЕКТРОДНЫЙ ДЛЯ ЭКГ 250,0</t>
  </si>
  <si>
    <t>Дозатор</t>
  </si>
  <si>
    <t xml:space="preserve">Дозатор локтевой настенный </t>
  </si>
  <si>
    <t xml:space="preserve">для обработки рук мед.персонала </t>
  </si>
  <si>
    <t>Дыхатеьный контур взрослый размер ID 22 мм</t>
  </si>
  <si>
    <t>Дыхательный филтр( с портом для мониторинга газов)</t>
  </si>
  <si>
    <t>Воздуховод №4</t>
  </si>
  <si>
    <t>Воздуховод №5</t>
  </si>
  <si>
    <t>Интубацонный стилет внутрен.диаметр- 4,7,наружн.димаметр- 14,длина-39 см</t>
  </si>
  <si>
    <t>Маска анестезиологическая /наркозная (стандарт)</t>
  </si>
  <si>
    <t xml:space="preserve">Жгут кровоостанавливающий </t>
  </si>
  <si>
    <t>Катетер</t>
  </si>
  <si>
    <t>КатетерНелатона уретральный мужской №12</t>
  </si>
  <si>
    <t>для хирургических операций</t>
  </si>
  <si>
    <t>Катетер Фолея размер 18</t>
  </si>
  <si>
    <t xml:space="preserve">Катетер </t>
  </si>
  <si>
    <t>Катетер Фолея размер 20</t>
  </si>
  <si>
    <t>Катетер внутривенный, канюля внутривенная с катетером и клапаном для инъекций стерильная,для однократного пременения размер 22G/1.1х33mm</t>
  </si>
  <si>
    <t>Катетер внутривенный, канюля внутривенная с катетером и клапаном для инъекций стерильная,для однократного пременения размер 20G/1.1х33mm</t>
  </si>
  <si>
    <t xml:space="preserve">Клеенка </t>
  </si>
  <si>
    <t>Клеенка подкладная ширина 78 см</t>
  </si>
  <si>
    <t>м</t>
  </si>
  <si>
    <t>для маркировки инструментов, кварцевых ламп</t>
  </si>
  <si>
    <t>Контейнеры</t>
  </si>
  <si>
    <t xml:space="preserve">Контейнеры непрокалываемые (емкости) для отходов класса Б (КБУ) емкости на 5 л с пакетами </t>
  </si>
  <si>
    <t xml:space="preserve">для утилизации мед. отходов </t>
  </si>
  <si>
    <t xml:space="preserve">Контейнеры непрокалываемые (емкости) для отходов класса Б (КБУ) емкости на 20 л с пакетами </t>
  </si>
  <si>
    <t>Контейнеры непрокалываемые (емкости) для отходов класса Б (КБУ) емкости на 10 л с пакетами</t>
  </si>
  <si>
    <t>Крафт бумага</t>
  </si>
  <si>
    <t>кг</t>
  </si>
  <si>
    <t>для стерилизации инструментов</t>
  </si>
  <si>
    <t>Кружка</t>
  </si>
  <si>
    <t>Кружка Эсмарха</t>
  </si>
  <si>
    <t>для подготовки  перед операцией</t>
  </si>
  <si>
    <t>Лента Цито-Север</t>
  </si>
  <si>
    <t>Тканная мелкоячейстая лавсанная лента Цито-Север №5</t>
  </si>
  <si>
    <t>для пластических операций</t>
  </si>
  <si>
    <t>Тканная мелкоячейстая лавсанная лента Цито-Север №7</t>
  </si>
  <si>
    <t>Маски</t>
  </si>
  <si>
    <t>Медицинские маски FSP3</t>
  </si>
  <si>
    <t xml:space="preserve">для работы врачей фтизиатров </t>
  </si>
  <si>
    <t>Набор подключичный</t>
  </si>
  <si>
    <t>Подключичный набор одноразовый</t>
  </si>
  <si>
    <t>Переходник для трубок</t>
  </si>
  <si>
    <t>Переходник для трубок: У-образный (внутренний диаметр4,0мм,наружный-6,0 мм)</t>
  </si>
  <si>
    <t>Обеспечивают коннекцию трубок различного диаметра </t>
  </si>
  <si>
    <t>Переходник для трубок: прямой конический (узкий конец конуса внутрении диаметр 4,0мм</t>
  </si>
  <si>
    <t>Простыня 1,4*0,8 стерильная</t>
  </si>
  <si>
    <t>Простыня нестерильная плотнось пл.42 размером 80х140см</t>
  </si>
  <si>
    <t>метр</t>
  </si>
  <si>
    <t xml:space="preserve">для ФГДС, УЗИ и ЭКГ кабинетов </t>
  </si>
  <si>
    <t>Переходник для трубок: широкии конец конуса ( внутрении диаметр 11,0мм,наружный -13,0 мм)</t>
  </si>
  <si>
    <t xml:space="preserve">Пробирки </t>
  </si>
  <si>
    <t>Пробирки центрифужные с делением</t>
  </si>
  <si>
    <t xml:space="preserve">для взятия крови </t>
  </si>
  <si>
    <t>Пробирки центрифужные не градуированные</t>
  </si>
  <si>
    <t>Проводник инфузионный ПИ 1,0-1,5</t>
  </si>
  <si>
    <t>Пробирки центрифужные градуированные</t>
  </si>
  <si>
    <t xml:space="preserve">Салфетка спритовая Biopad 65*30мм </t>
  </si>
  <si>
    <t xml:space="preserve">для обработки   </t>
  </si>
  <si>
    <t>Система</t>
  </si>
  <si>
    <t xml:space="preserve">Система медицинская одноразовая для вливания инфузионных растворов </t>
  </si>
  <si>
    <t>для вливания инфузионных растворов</t>
  </si>
  <si>
    <t>Скальпель №15</t>
  </si>
  <si>
    <t>Скальпель №15 дноразовые с лезвией</t>
  </si>
  <si>
    <t>Скальпель №21</t>
  </si>
  <si>
    <t>Скальпель №21 одноразовые с лезвией</t>
  </si>
  <si>
    <t>Спираль</t>
  </si>
  <si>
    <t>Спираль внутриматочнаямодель ТС и 380 А</t>
  </si>
  <si>
    <t xml:space="preserve">для контрацепции неблагополучных слоев населения </t>
  </si>
  <si>
    <t xml:space="preserve">Термобумага </t>
  </si>
  <si>
    <t xml:space="preserve">Термобумага 55см </t>
  </si>
  <si>
    <t>для коагулометра TS-400</t>
  </si>
  <si>
    <t>Термоиндикатор</t>
  </si>
  <si>
    <t>Термоиндикатор ТИД-132 для конроля режима работы стерилизаторов №500</t>
  </si>
  <si>
    <t xml:space="preserve">для контроля режима работы стерилизаторов </t>
  </si>
  <si>
    <t>Термометр</t>
  </si>
  <si>
    <t>Термометр тип ТС-7-М1</t>
  </si>
  <si>
    <t xml:space="preserve">Термометр </t>
  </si>
  <si>
    <t>Термометр Bioterm электронный цифровой жесткий  9025192000</t>
  </si>
  <si>
    <t xml:space="preserve">Для измерения температуры тела </t>
  </si>
  <si>
    <t>Трубка газоотводная</t>
  </si>
  <si>
    <t>Трубка газоотводная №20 L-400мм</t>
  </si>
  <si>
    <t>Трубка газоотводная №12 L-150мм</t>
  </si>
  <si>
    <t>Трубка дренажная</t>
  </si>
  <si>
    <t>Трубка для дренирования плевральной полости №24</t>
  </si>
  <si>
    <t>Трубка дренажная полимерная( внутрь х толщина стенки)2 х 1 мм (20)</t>
  </si>
  <si>
    <t>Трубка дренажная полимерная( внутрь х толщина стенки)12 х 1,5 мм (20)</t>
  </si>
  <si>
    <t>Трубка дренажная полимерная( внутрь х толщина стенки)10 х 1,5 мм (20)</t>
  </si>
  <si>
    <t>Трубка силиконовая</t>
  </si>
  <si>
    <t>Трубка силиконовая медицинская (соединительная) диаметр 1.0* 10мм,50м тольщина стенки</t>
  </si>
  <si>
    <t>Устроиства для дренирования ран</t>
  </si>
  <si>
    <t>Устроиства для активного дренирования ран(гофрированный резервуар,обьемом 250мл,дренажки изготовливаются из силикона или поливинилхлорида однокальные.Номер дренажный по шкале Шарьера 15</t>
  </si>
  <si>
    <t>Устроиства для активного дренирования ран(гофрированный резервуар,обьемом 250мл,дренажки изготовливаются из силикона или поливинилхлорида однокальные.Номер дренажный по шкале Шарьера 21</t>
  </si>
  <si>
    <t>Фильтр</t>
  </si>
  <si>
    <t>Фильтр для углекислого газа СО2/N2O</t>
  </si>
  <si>
    <t>Фильтр на отсос ЭВК</t>
  </si>
  <si>
    <t>Хирургическая соединительная трубка</t>
  </si>
  <si>
    <t>Хирургическая соединительная трубка,размеры: длина 180см,внутреннии диаметр 10мм</t>
  </si>
  <si>
    <t>Хирургическая соединительная трубка,размеры: длина 200см,внутреннии диаметр 10мм</t>
  </si>
  <si>
    <t>Чулок</t>
  </si>
  <si>
    <t>Чулок компрессионный кругловязочный до бедра №1</t>
  </si>
  <si>
    <t>Чулок компрессионный кругловязочный до бедра №2</t>
  </si>
  <si>
    <t>Чулок компрессионный кругловязочный до бедра №3</t>
  </si>
  <si>
    <t>Чулок компрессионный кругловязочный до бедра №4</t>
  </si>
  <si>
    <t>Чулок компрессионный кругловязочный до бедра №5</t>
  </si>
  <si>
    <t>Шприц</t>
  </si>
  <si>
    <t>Шприц 1,0 инсулиновый Bioject 3х комп,(игла 30G х 12,5мм)</t>
  </si>
  <si>
    <t xml:space="preserve">для подкожных,пробных инъекций </t>
  </si>
  <si>
    <t>Шприц одноразового применения -5,0 мл</t>
  </si>
  <si>
    <t>Шприц одноразового применения -10,0 мл</t>
  </si>
  <si>
    <t>Шприц одноразового применения -20,0 мл</t>
  </si>
  <si>
    <t>Шпатель терапевтический</t>
  </si>
  <si>
    <t xml:space="preserve">Шпатель терапевтический  стерильный одноразового применения деревянный                                                                                                                    </t>
  </si>
  <si>
    <t>для работы отоларингологу, терапевту</t>
  </si>
  <si>
    <t>Шприц одноразового применения -30,0 мл</t>
  </si>
  <si>
    <t>Щетка</t>
  </si>
  <si>
    <t>Щетка для очистки канала 2,0мм длина 1600мм ВР-Щ-26</t>
  </si>
  <si>
    <t>для очистки прибора</t>
  </si>
  <si>
    <t>Щетка для очистки канала 3,7 мм длина 1800мм ВР-Щ-25</t>
  </si>
  <si>
    <t>Щетка для очистки канала 2,8 мм длина 1500мм ВР-Щ-26</t>
  </si>
  <si>
    <t>Щетка для очистки канала 2,0мм длина 2092мм РР-Щ-205</t>
  </si>
  <si>
    <t>Щетка для очистки канала 2,8мм длина 2092мм РР-Щ-205</t>
  </si>
  <si>
    <t>Щетка для очистки канала 3,7мм длина 2092мм РР-Щ-205</t>
  </si>
  <si>
    <t>Эндопротезная сетка</t>
  </si>
  <si>
    <t>Эндопротезная сетка 30*30см-ПТП</t>
  </si>
  <si>
    <t>для хирургических перевязок</t>
  </si>
  <si>
    <t>Эндотрахейальная трубка</t>
  </si>
  <si>
    <t>Эндотрахейальная трубка №7,5 с манжеткой</t>
  </si>
  <si>
    <t>Эндотрахейальная трубка №8</t>
  </si>
  <si>
    <t>Эндотрахейальная трубка №8,5</t>
  </si>
  <si>
    <t>Эндотрахейальная трубка №7</t>
  </si>
  <si>
    <t>Игла бабочка</t>
  </si>
  <si>
    <t>Игла бабочка Single Use Blood Collection Needle</t>
  </si>
  <si>
    <t>Игла бабочка Multi -Sample Needle Size 22G*1/4</t>
  </si>
  <si>
    <t>Прибор  Biotone Aneroid  с медицинским стетоскопом Biotone</t>
  </si>
  <si>
    <t>Тонометр</t>
  </si>
  <si>
    <t xml:space="preserve">Измеритель артериального давления фонендоскоп встроенный серии ИАД-01-"Адъютор" CLASSIK  </t>
  </si>
  <si>
    <t>Для измерения артериального давления детям</t>
  </si>
  <si>
    <t>Перевязочные средства</t>
  </si>
  <si>
    <t>Бинт эластичный</t>
  </si>
  <si>
    <t>Бинт эластичный №1</t>
  </si>
  <si>
    <t>Бинт эластичный №3</t>
  </si>
  <si>
    <t xml:space="preserve">Бинт эластичный </t>
  </si>
  <si>
    <t>Бинт эластичный №6</t>
  </si>
  <si>
    <t>Вата медицинская</t>
  </si>
  <si>
    <t>Вата медицинская гидроскопическая гигиеническая нестерильная 100,0</t>
  </si>
  <si>
    <t>для аптечек</t>
  </si>
  <si>
    <t>Лейкопластырь</t>
  </si>
  <si>
    <t>Лейкопластырь 5*500Мультипласт сильной фиксации</t>
  </si>
  <si>
    <t>Марля медицинская</t>
  </si>
  <si>
    <t>Марля медиц.нестерильная</t>
  </si>
  <si>
    <t>Шовные материалы</t>
  </si>
  <si>
    <t>Вазофикс</t>
  </si>
  <si>
    <t>Устройство для вливания в малые вены Вазофикс №16</t>
  </si>
  <si>
    <t>Устройство для вливания  Вазофикс№18</t>
  </si>
  <si>
    <t>Устройство для вливания в малые вены Вазофикс №14</t>
  </si>
  <si>
    <t>Викрил</t>
  </si>
  <si>
    <t>Викрил (3/0) 75 см</t>
  </si>
  <si>
    <t>Викрил (2/0) 75 см</t>
  </si>
  <si>
    <t>Викрил (2) 75 см</t>
  </si>
  <si>
    <t>Игла</t>
  </si>
  <si>
    <t>Игла для спинальной анестезии IPPS 25G/90</t>
  </si>
  <si>
    <t>Игла для спинальной анестезии IPPS 26G/90</t>
  </si>
  <si>
    <t>Игла для спинальной анестезии IPPS 27 G/90</t>
  </si>
  <si>
    <t>Капрон</t>
  </si>
  <si>
    <t>Капрон размер № 5</t>
  </si>
  <si>
    <t>Капрон  нить капроновая (полиамидная),крученная,неокрашенная  размер № 3-4</t>
  </si>
  <si>
    <t>Капрон размер нить капроновая (полиамидная),крученная,неокрашенная размер № 1</t>
  </si>
  <si>
    <t>Капрон размер нить капроновая (полиамидная),крученная,неокрашенная размер  № 2</t>
  </si>
  <si>
    <t>Кетгут</t>
  </si>
  <si>
    <t>Кетгут  3/0атравматической иглой</t>
  </si>
  <si>
    <t>Кетгут  4/0 с атравматической иглой</t>
  </si>
  <si>
    <t>Кетгут  2/0 с атравматической иглой</t>
  </si>
  <si>
    <t>Кетгут простой полированный стер.в амп.№3</t>
  </si>
  <si>
    <t>Кетгут 3-0 метр 3 см 75,1\2,20 мм</t>
  </si>
  <si>
    <t>Нить хирургическая</t>
  </si>
  <si>
    <t>Нить хирургическая лавсановая крученная,зеленая,стерильная в полимерных двойных пакетах№6</t>
  </si>
  <si>
    <t>ПГА (1/2 40  USP1 4м см75</t>
  </si>
  <si>
    <t>ПГА (фиолетовая USP1 4м см75</t>
  </si>
  <si>
    <t>Викрил ТМ3-0,75см26мм1\2сW9120</t>
  </si>
  <si>
    <t>Викрил ТМ4-0,SH-2 75смW9113</t>
  </si>
  <si>
    <t>Дезинфицирующие средства</t>
  </si>
  <si>
    <t>Актофлайн</t>
  </si>
  <si>
    <t xml:space="preserve">Для обработки УЗИ датчиков </t>
  </si>
  <si>
    <t>Альфасептин</t>
  </si>
  <si>
    <t>Для дезинфекции</t>
  </si>
  <si>
    <t>Амиксидин</t>
  </si>
  <si>
    <t>Амиксидин 1л</t>
  </si>
  <si>
    <t>Бетасептин</t>
  </si>
  <si>
    <t>Дезостерил-хлор</t>
  </si>
  <si>
    <t>Дезостерил-хлор №300</t>
  </si>
  <si>
    <t>Ротамицид</t>
  </si>
  <si>
    <t>Ротамицид 1л</t>
  </si>
  <si>
    <t xml:space="preserve">Медалма Окси </t>
  </si>
  <si>
    <t>Диспенсерная система «Дезостерил-ЧАС» с дезинфицирующими салфетками после пропитки дезинфицирующим средством</t>
  </si>
  <si>
    <t>Для текущей уборки в кабинетах</t>
  </si>
  <si>
    <t>Салфетки -полотно из нетканого материала, изготовленное из материала спанлейс (смесь вискозных и полиэфирных волокон), разделенное перфорированной линией на отдельные полотенца и упакованное в герметическую емкость диспенсер. Размер салфеток 15*30</t>
  </si>
  <si>
    <t>Средство дезинфицирующее (кожный антисептик) карманный 100 мл.</t>
  </si>
  <si>
    <t>Приказ №357 от 31.05.2017 года Раздел №2 пункт 24</t>
  </si>
  <si>
    <t>Спирт</t>
  </si>
  <si>
    <t>Этанол</t>
  </si>
  <si>
    <t>СПИРТ 70%-50.0</t>
  </si>
  <si>
    <t>Для обработки поверхности кожи при инъекциях, операционного поля, обработки рук</t>
  </si>
  <si>
    <t>СПИРТ 90%-50.0</t>
  </si>
  <si>
    <t>Главный бухгалтер</t>
  </si>
  <si>
    <t>Кульдикова Г.Б.</t>
  </si>
  <si>
    <t>Экономист</t>
  </si>
  <si>
    <t>Махат Е.М.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</si>
</sst>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#,##0.00\ &quot;₽&quot;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44444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OpenSans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5" fillId="0" borderId="0" applyNumberFormat="0" applyFill="0" applyBorder="0" applyAlignment="0" applyProtection="0"/>
    <xf numFmtId="0" fontId="28" fillId="0" borderId="0"/>
  </cellStyleXfs>
  <cellXfs count="16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8" fillId="0" borderId="1" xfId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0" fillId="0" borderId="2" xfId="0" applyBorder="1"/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12" fillId="0" borderId="2" xfId="2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/>
    </xf>
    <xf numFmtId="164" fontId="9" fillId="0" borderId="8" xfId="0" applyNumberFormat="1" applyFont="1" applyFill="1" applyBorder="1"/>
    <xf numFmtId="0" fontId="16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wrapText="1"/>
    </xf>
    <xf numFmtId="165" fontId="10" fillId="0" borderId="2" xfId="0" applyNumberFormat="1" applyFont="1" applyBorder="1"/>
    <xf numFmtId="0" fontId="12" fillId="2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5" fontId="2" fillId="0" borderId="2" xfId="0" applyNumberFormat="1" applyFont="1" applyBorder="1"/>
    <xf numFmtId="0" fontId="11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right"/>
    </xf>
    <xf numFmtId="0" fontId="12" fillId="2" borderId="2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right"/>
    </xf>
    <xf numFmtId="0" fontId="21" fillId="2" borderId="2" xfId="0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center" wrapText="1"/>
    </xf>
    <xf numFmtId="164" fontId="10" fillId="0" borderId="2" xfId="0" applyNumberFormat="1" applyFont="1" applyBorder="1"/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13" fillId="0" borderId="2" xfId="0" applyFont="1" applyBorder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2" fillId="2" borderId="4" xfId="0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2" xfId="0" applyFont="1" applyFill="1" applyBorder="1"/>
    <xf numFmtId="0" fontId="0" fillId="0" borderId="0" xfId="0" applyFill="1"/>
    <xf numFmtId="0" fontId="10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0" fillId="0" borderId="0" xfId="0" applyFont="1"/>
    <xf numFmtId="0" fontId="1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0" fillId="0" borderId="8" xfId="0" applyFont="1" applyFill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164" fontId="2" fillId="0" borderId="2" xfId="0" applyNumberFormat="1" applyFont="1" applyBorder="1"/>
    <xf numFmtId="0" fontId="12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right" vertical="center"/>
    </xf>
    <xf numFmtId="164" fontId="3" fillId="0" borderId="2" xfId="0" applyNumberFormat="1" applyFont="1" applyBorder="1"/>
    <xf numFmtId="0" fontId="13" fillId="0" borderId="0" xfId="0" applyFont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0" fillId="3" borderId="0" xfId="0" applyFill="1"/>
    <xf numFmtId="0" fontId="14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3" fillId="0" borderId="2" xfId="0" applyFont="1" applyFill="1" applyBorder="1"/>
    <xf numFmtId="0" fontId="12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9" fillId="2" borderId="2" xfId="0" applyFont="1" applyFill="1" applyBorder="1" applyAlignment="1">
      <alignment horizontal="center"/>
    </xf>
    <xf numFmtId="0" fontId="27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/>
    </xf>
    <xf numFmtId="0" fontId="27" fillId="2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teka.103.by/search/?q=%D0%9A%D0%B0%D1%80%D0%B2%D0%B5%D0%B4%D0%B8%D0%BB%D0%BE%D0%BB&amp;area=mnn&amp;region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L460"/>
  <sheetViews>
    <sheetView tabSelected="1" workbookViewId="0">
      <selection activeCell="B226" sqref="B226:D228"/>
    </sheetView>
  </sheetViews>
  <sheetFormatPr defaultRowHeight="15"/>
  <cols>
    <col min="1" max="1" width="4.28515625" style="162" customWidth="1"/>
    <col min="2" max="2" width="27.7109375" customWidth="1"/>
    <col min="3" max="3" width="35.28515625" customWidth="1"/>
    <col min="4" max="4" width="8.42578125" customWidth="1"/>
    <col min="5" max="5" width="16.85546875" style="4" customWidth="1"/>
    <col min="6" max="6" width="35.7109375" style="4" customWidth="1"/>
    <col min="7" max="7" width="22" customWidth="1"/>
    <col min="8" max="8" width="19.42578125" customWidth="1"/>
  </cols>
  <sheetData>
    <row r="1" spans="1:8" s="6" customFormat="1" ht="15.75">
      <c r="A1" s="1"/>
      <c r="B1" s="2"/>
      <c r="C1" s="3"/>
      <c r="D1" s="1"/>
      <c r="E1" s="4"/>
      <c r="F1" s="4"/>
      <c r="G1" s="5" t="s">
        <v>0</v>
      </c>
    </row>
    <row r="2" spans="1:8" s="6" customFormat="1" ht="15.75">
      <c r="A2" s="1"/>
      <c r="B2" s="2"/>
      <c r="C2" s="3"/>
      <c r="D2" s="7"/>
      <c r="E2" s="4"/>
      <c r="F2" s="4"/>
      <c r="G2" s="3" t="s">
        <v>1</v>
      </c>
    </row>
    <row r="3" spans="1:8" s="6" customFormat="1" ht="15.75">
      <c r="A3" s="1"/>
      <c r="B3" s="2"/>
      <c r="C3" s="3"/>
      <c r="D3" s="7"/>
      <c r="E3" s="4"/>
      <c r="F3" s="4"/>
      <c r="G3" s="3" t="s">
        <v>2</v>
      </c>
    </row>
    <row r="4" spans="1:8" ht="15.75" customHeight="1">
      <c r="A4" s="1"/>
      <c r="B4" s="7"/>
      <c r="C4" s="3"/>
      <c r="D4" s="7"/>
      <c r="G4" s="3" t="s">
        <v>3</v>
      </c>
    </row>
    <row r="5" spans="1:8" ht="15.75" customHeight="1">
      <c r="A5" s="8" t="s">
        <v>4</v>
      </c>
      <c r="B5" s="8"/>
      <c r="C5" s="8"/>
      <c r="D5" s="8"/>
      <c r="E5" s="8"/>
    </row>
    <row r="6" spans="1:8">
      <c r="A6" s="9"/>
      <c r="B6" s="10"/>
      <c r="C6" s="11"/>
      <c r="D6" s="11"/>
    </row>
    <row r="7" spans="1:8" ht="25.5">
      <c r="A7" s="12" t="s">
        <v>5</v>
      </c>
      <c r="B7" s="13" t="s">
        <v>6</v>
      </c>
      <c r="C7" s="13" t="s">
        <v>7</v>
      </c>
      <c r="D7" s="13" t="s">
        <v>8</v>
      </c>
      <c r="E7" s="14" t="s">
        <v>9</v>
      </c>
      <c r="F7" s="15" t="s">
        <v>10</v>
      </c>
      <c r="G7" s="16" t="s">
        <v>11</v>
      </c>
      <c r="H7" s="17" t="s">
        <v>12</v>
      </c>
    </row>
    <row r="8" spans="1:8" ht="15.75">
      <c r="A8" s="12"/>
      <c r="B8" s="18" t="s">
        <v>13</v>
      </c>
      <c r="C8" s="13"/>
      <c r="D8" s="19"/>
      <c r="E8" s="14"/>
      <c r="F8" s="14"/>
      <c r="G8" s="20"/>
      <c r="H8" s="21"/>
    </row>
    <row r="9" spans="1:8">
      <c r="A9" s="12">
        <v>1</v>
      </c>
      <c r="B9" s="22" t="s">
        <v>14</v>
      </c>
      <c r="C9" s="23" t="s">
        <v>15</v>
      </c>
      <c r="D9" s="24" t="s">
        <v>16</v>
      </c>
      <c r="E9" s="14">
        <v>800</v>
      </c>
      <c r="F9" s="25" t="s">
        <v>17</v>
      </c>
      <c r="G9" s="20">
        <v>265</v>
      </c>
      <c r="H9" s="20">
        <f t="shared" ref="H9:H23" si="0">G9*E9</f>
        <v>212000</v>
      </c>
    </row>
    <row r="10" spans="1:8">
      <c r="A10" s="12">
        <v>2</v>
      </c>
      <c r="B10" s="26" t="s">
        <v>18</v>
      </c>
      <c r="C10" s="22" t="s">
        <v>19</v>
      </c>
      <c r="D10" s="24" t="s">
        <v>16</v>
      </c>
      <c r="E10" s="14">
        <v>310</v>
      </c>
      <c r="F10" s="27" t="s">
        <v>17</v>
      </c>
      <c r="G10" s="20">
        <v>11.66</v>
      </c>
      <c r="H10" s="20">
        <f t="shared" si="0"/>
        <v>3614.6</v>
      </c>
    </row>
    <row r="11" spans="1:8">
      <c r="A11" s="12">
        <v>3</v>
      </c>
      <c r="B11" s="28" t="s">
        <v>20</v>
      </c>
      <c r="C11" s="28" t="s">
        <v>21</v>
      </c>
      <c r="D11" s="24" t="s">
        <v>16</v>
      </c>
      <c r="E11" s="14">
        <v>1800</v>
      </c>
      <c r="F11" s="29" t="s">
        <v>22</v>
      </c>
      <c r="G11" s="20">
        <v>134.82</v>
      </c>
      <c r="H11" s="20">
        <f t="shared" si="0"/>
        <v>242676</v>
      </c>
    </row>
    <row r="12" spans="1:8">
      <c r="A12" s="12">
        <v>4</v>
      </c>
      <c r="B12" s="26" t="s">
        <v>23</v>
      </c>
      <c r="C12" s="22" t="s">
        <v>24</v>
      </c>
      <c r="D12" s="24" t="s">
        <v>16</v>
      </c>
      <c r="E12" s="14">
        <v>80</v>
      </c>
      <c r="F12" s="25" t="s">
        <v>17</v>
      </c>
      <c r="G12" s="20">
        <v>96</v>
      </c>
      <c r="H12" s="20">
        <f t="shared" si="0"/>
        <v>7680</v>
      </c>
    </row>
    <row r="13" spans="1:8">
      <c r="A13" s="12">
        <v>5</v>
      </c>
      <c r="B13" s="28" t="s">
        <v>25</v>
      </c>
      <c r="C13" s="30" t="s">
        <v>26</v>
      </c>
      <c r="D13" s="31" t="s">
        <v>16</v>
      </c>
      <c r="E13" s="32">
        <v>240</v>
      </c>
      <c r="F13" s="25" t="s">
        <v>17</v>
      </c>
      <c r="G13" s="20">
        <v>40</v>
      </c>
      <c r="H13" s="20">
        <f t="shared" si="0"/>
        <v>9600</v>
      </c>
    </row>
    <row r="14" spans="1:8">
      <c r="A14" s="12">
        <v>6</v>
      </c>
      <c r="B14" s="28" t="s">
        <v>27</v>
      </c>
      <c r="C14" s="28" t="s">
        <v>28</v>
      </c>
      <c r="D14" s="24" t="s">
        <v>16</v>
      </c>
      <c r="E14" s="14">
        <v>60</v>
      </c>
      <c r="F14" s="25" t="s">
        <v>17</v>
      </c>
      <c r="G14" s="20">
        <v>113.44</v>
      </c>
      <c r="H14" s="20">
        <f t="shared" si="0"/>
        <v>6806.4</v>
      </c>
    </row>
    <row r="15" spans="1:8">
      <c r="A15" s="12">
        <v>7</v>
      </c>
      <c r="B15" s="28" t="s">
        <v>29</v>
      </c>
      <c r="C15" s="28" t="s">
        <v>30</v>
      </c>
      <c r="D15" s="24" t="s">
        <v>16</v>
      </c>
      <c r="E15" s="14">
        <v>60</v>
      </c>
      <c r="F15" s="25" t="s">
        <v>17</v>
      </c>
      <c r="G15" s="20">
        <v>60</v>
      </c>
      <c r="H15" s="20">
        <f t="shared" si="0"/>
        <v>3600</v>
      </c>
    </row>
    <row r="16" spans="1:8">
      <c r="A16" s="12">
        <v>8</v>
      </c>
      <c r="B16" s="28" t="s">
        <v>31</v>
      </c>
      <c r="C16" s="28" t="s">
        <v>32</v>
      </c>
      <c r="D16" s="24" t="s">
        <v>16</v>
      </c>
      <c r="E16" s="14">
        <v>2200</v>
      </c>
      <c r="F16" s="25" t="s">
        <v>17</v>
      </c>
      <c r="G16" s="20">
        <v>8.26</v>
      </c>
      <c r="H16" s="20">
        <f t="shared" si="0"/>
        <v>18172</v>
      </c>
    </row>
    <row r="17" spans="1:8">
      <c r="A17" s="12">
        <v>9</v>
      </c>
      <c r="B17" s="28" t="s">
        <v>33</v>
      </c>
      <c r="C17" s="28" t="s">
        <v>34</v>
      </c>
      <c r="D17" s="24" t="s">
        <v>35</v>
      </c>
      <c r="E17" s="14">
        <v>1000</v>
      </c>
      <c r="F17" s="25" t="s">
        <v>17</v>
      </c>
      <c r="G17" s="20">
        <v>400.27</v>
      </c>
      <c r="H17" s="20">
        <f t="shared" si="0"/>
        <v>400270</v>
      </c>
    </row>
    <row r="18" spans="1:8">
      <c r="A18" s="12">
        <v>10</v>
      </c>
      <c r="B18" s="28" t="s">
        <v>36</v>
      </c>
      <c r="C18" s="28" t="s">
        <v>37</v>
      </c>
      <c r="D18" s="24" t="s">
        <v>16</v>
      </c>
      <c r="E18" s="14">
        <v>550</v>
      </c>
      <c r="F18" s="25" t="s">
        <v>17</v>
      </c>
      <c r="G18" s="20">
        <v>9.7100000000000009</v>
      </c>
      <c r="H18" s="20">
        <f t="shared" si="0"/>
        <v>5340.5000000000009</v>
      </c>
    </row>
    <row r="19" spans="1:8">
      <c r="A19" s="12">
        <v>11</v>
      </c>
      <c r="B19" s="28" t="s">
        <v>38</v>
      </c>
      <c r="C19" s="28" t="s">
        <v>39</v>
      </c>
      <c r="D19" s="24" t="s">
        <v>16</v>
      </c>
      <c r="E19" s="14">
        <v>5250</v>
      </c>
      <c r="F19" s="25" t="s">
        <v>17</v>
      </c>
      <c r="G19" s="20">
        <v>17.329999999999998</v>
      </c>
      <c r="H19" s="20">
        <f t="shared" si="0"/>
        <v>90982.499999999985</v>
      </c>
    </row>
    <row r="20" spans="1:8">
      <c r="A20" s="13">
        <v>12</v>
      </c>
      <c r="B20" s="28" t="s">
        <v>40</v>
      </c>
      <c r="C20" s="28" t="s">
        <v>41</v>
      </c>
      <c r="D20" s="33" t="s">
        <v>16</v>
      </c>
      <c r="E20" s="14">
        <v>130</v>
      </c>
      <c r="F20" s="25" t="s">
        <v>17</v>
      </c>
      <c r="G20" s="20">
        <v>14.25</v>
      </c>
      <c r="H20" s="20">
        <f t="shared" si="0"/>
        <v>1852.5</v>
      </c>
    </row>
    <row r="21" spans="1:8">
      <c r="A21" s="13">
        <v>13</v>
      </c>
      <c r="B21" s="28" t="s">
        <v>42</v>
      </c>
      <c r="C21" s="28" t="s">
        <v>43</v>
      </c>
      <c r="D21" s="33" t="s">
        <v>16</v>
      </c>
      <c r="E21" s="14">
        <v>400</v>
      </c>
      <c r="F21" s="25" t="s">
        <v>17</v>
      </c>
      <c r="G21" s="20">
        <v>8.14</v>
      </c>
      <c r="H21" s="20">
        <f t="shared" si="0"/>
        <v>3256</v>
      </c>
    </row>
    <row r="22" spans="1:8">
      <c r="A22" s="13">
        <v>14</v>
      </c>
      <c r="B22" s="34" t="s">
        <v>44</v>
      </c>
      <c r="C22" s="35" t="s">
        <v>45</v>
      </c>
      <c r="D22" s="36" t="s">
        <v>35</v>
      </c>
      <c r="E22" s="37">
        <v>300</v>
      </c>
      <c r="F22" s="25" t="s">
        <v>17</v>
      </c>
      <c r="G22" s="20">
        <v>258.75</v>
      </c>
      <c r="H22" s="20">
        <f t="shared" si="0"/>
        <v>77625</v>
      </c>
    </row>
    <row r="23" spans="1:8" ht="25.5" customHeight="1">
      <c r="A23" s="13">
        <v>15</v>
      </c>
      <c r="B23" s="28" t="s">
        <v>46</v>
      </c>
      <c r="C23" s="28" t="s">
        <v>47</v>
      </c>
      <c r="D23" s="33" t="s">
        <v>16</v>
      </c>
      <c r="E23" s="14">
        <v>20</v>
      </c>
      <c r="F23" s="25" t="s">
        <v>17</v>
      </c>
      <c r="G23" s="20">
        <v>492.2</v>
      </c>
      <c r="H23" s="20">
        <f t="shared" si="0"/>
        <v>9844</v>
      </c>
    </row>
    <row r="24" spans="1:8">
      <c r="A24" s="12"/>
      <c r="B24" s="38" t="s">
        <v>48</v>
      </c>
      <c r="C24" s="39"/>
      <c r="D24" s="40"/>
      <c r="E24" s="41"/>
      <c r="F24" s="41"/>
      <c r="G24" s="42"/>
    </row>
    <row r="25" spans="1:8">
      <c r="A25" s="12">
        <v>16</v>
      </c>
      <c r="B25" s="43" t="s">
        <v>49</v>
      </c>
      <c r="C25" s="43" t="s">
        <v>50</v>
      </c>
      <c r="D25" s="24" t="s">
        <v>51</v>
      </c>
      <c r="E25" s="44">
        <v>20</v>
      </c>
      <c r="F25" s="25" t="s">
        <v>17</v>
      </c>
      <c r="G25" s="45">
        <v>30.73</v>
      </c>
      <c r="H25" s="45">
        <f>G25*E25</f>
        <v>614.6</v>
      </c>
    </row>
    <row r="26" spans="1:8">
      <c r="A26" s="12">
        <v>17</v>
      </c>
      <c r="B26" s="43" t="s">
        <v>52</v>
      </c>
      <c r="C26" s="43" t="s">
        <v>53</v>
      </c>
      <c r="D26" s="24" t="s">
        <v>51</v>
      </c>
      <c r="E26" s="33">
        <v>750</v>
      </c>
      <c r="F26" s="25" t="s">
        <v>17</v>
      </c>
      <c r="G26" s="45">
        <v>2.2999999999999998</v>
      </c>
      <c r="H26" s="45">
        <f>G26*E26</f>
        <v>1724.9999999999998</v>
      </c>
    </row>
    <row r="27" spans="1:8">
      <c r="A27" s="12">
        <v>18</v>
      </c>
      <c r="B27" s="46" t="s">
        <v>54</v>
      </c>
      <c r="C27" s="43" t="s">
        <v>55</v>
      </c>
      <c r="D27" s="24" t="s">
        <v>51</v>
      </c>
      <c r="E27" s="44">
        <v>500</v>
      </c>
      <c r="F27" s="25" t="s">
        <v>17</v>
      </c>
      <c r="G27" s="45">
        <v>12.1</v>
      </c>
      <c r="H27" s="45">
        <f t="shared" ref="H27:H38" si="1">G27*E27</f>
        <v>6050</v>
      </c>
    </row>
    <row r="28" spans="1:8">
      <c r="A28" s="12">
        <v>19</v>
      </c>
      <c r="B28" s="47"/>
      <c r="C28" s="28" t="s">
        <v>56</v>
      </c>
      <c r="D28" s="24" t="s">
        <v>51</v>
      </c>
      <c r="E28" s="14">
        <v>500</v>
      </c>
      <c r="F28" s="48"/>
      <c r="G28" s="49">
        <v>10.78</v>
      </c>
      <c r="H28" s="45">
        <f t="shared" si="1"/>
        <v>5390</v>
      </c>
    </row>
    <row r="29" spans="1:8">
      <c r="A29" s="12">
        <v>20</v>
      </c>
      <c r="B29" s="43" t="s">
        <v>57</v>
      </c>
      <c r="C29" s="43" t="s">
        <v>58</v>
      </c>
      <c r="D29" s="24" t="s">
        <v>59</v>
      </c>
      <c r="E29" s="44">
        <v>1800</v>
      </c>
      <c r="F29" s="25" t="s">
        <v>17</v>
      </c>
      <c r="G29" s="45">
        <v>50.29</v>
      </c>
      <c r="H29" s="45">
        <f t="shared" si="1"/>
        <v>90522</v>
      </c>
    </row>
    <row r="30" spans="1:8">
      <c r="A30" s="12">
        <v>21</v>
      </c>
      <c r="B30" s="50" t="s">
        <v>60</v>
      </c>
      <c r="C30" s="50" t="s">
        <v>61</v>
      </c>
      <c r="D30" s="24" t="s">
        <v>51</v>
      </c>
      <c r="E30" s="33">
        <v>30</v>
      </c>
      <c r="F30" s="25" t="s">
        <v>17</v>
      </c>
      <c r="G30" s="45">
        <v>4.79</v>
      </c>
      <c r="H30" s="45">
        <f t="shared" si="1"/>
        <v>143.69999999999999</v>
      </c>
    </row>
    <row r="31" spans="1:8">
      <c r="A31" s="12">
        <v>22</v>
      </c>
      <c r="B31" s="50" t="s">
        <v>62</v>
      </c>
      <c r="C31" s="50" t="s">
        <v>63</v>
      </c>
      <c r="D31" s="24" t="s">
        <v>51</v>
      </c>
      <c r="E31" s="33">
        <v>600</v>
      </c>
      <c r="F31" s="25" t="s">
        <v>17</v>
      </c>
      <c r="G31" s="45">
        <v>2.75</v>
      </c>
      <c r="H31" s="45">
        <f t="shared" si="1"/>
        <v>1650</v>
      </c>
    </row>
    <row r="32" spans="1:8">
      <c r="A32" s="12">
        <v>23</v>
      </c>
      <c r="B32" s="23" t="s">
        <v>64</v>
      </c>
      <c r="C32" s="50" t="s">
        <v>65</v>
      </c>
      <c r="D32" s="24" t="s">
        <v>51</v>
      </c>
      <c r="E32" s="33">
        <v>2000</v>
      </c>
      <c r="F32" s="25" t="s">
        <v>17</v>
      </c>
      <c r="G32" s="45">
        <v>1.8</v>
      </c>
      <c r="H32" s="45">
        <f t="shared" si="1"/>
        <v>3600</v>
      </c>
    </row>
    <row r="33" spans="1:8">
      <c r="A33" s="12">
        <v>24</v>
      </c>
      <c r="B33" s="43" t="s">
        <v>66</v>
      </c>
      <c r="C33" s="43" t="s">
        <v>67</v>
      </c>
      <c r="D33" s="24" t="s">
        <v>68</v>
      </c>
      <c r="E33" s="33">
        <v>120</v>
      </c>
      <c r="F33" s="25" t="s">
        <v>69</v>
      </c>
      <c r="G33" s="45">
        <v>8.5</v>
      </c>
      <c r="H33" s="45">
        <f t="shared" si="1"/>
        <v>1020</v>
      </c>
    </row>
    <row r="34" spans="1:8">
      <c r="A34" s="12">
        <v>25</v>
      </c>
      <c r="B34" s="43" t="s">
        <v>70</v>
      </c>
      <c r="C34" s="43" t="s">
        <v>71</v>
      </c>
      <c r="D34" s="33" t="s">
        <v>72</v>
      </c>
      <c r="E34" s="51">
        <v>108</v>
      </c>
      <c r="F34" s="25" t="s">
        <v>17</v>
      </c>
      <c r="G34" s="45">
        <v>502</v>
      </c>
      <c r="H34" s="45">
        <f t="shared" si="1"/>
        <v>54216</v>
      </c>
    </row>
    <row r="35" spans="1:8" ht="38.25">
      <c r="A35" s="12">
        <v>26</v>
      </c>
      <c r="B35" s="43" t="s">
        <v>73</v>
      </c>
      <c r="C35" s="43" t="s">
        <v>74</v>
      </c>
      <c r="D35" s="33" t="s">
        <v>35</v>
      </c>
      <c r="E35" s="44">
        <v>200</v>
      </c>
      <c r="F35" s="25" t="s">
        <v>17</v>
      </c>
      <c r="G35" s="45">
        <v>1348.58</v>
      </c>
      <c r="H35" s="45">
        <f t="shared" si="1"/>
        <v>269716</v>
      </c>
    </row>
    <row r="36" spans="1:8">
      <c r="A36" s="12">
        <v>27</v>
      </c>
      <c r="B36" s="23" t="s">
        <v>75</v>
      </c>
      <c r="C36" s="23" t="s">
        <v>76</v>
      </c>
      <c r="D36" s="33" t="s">
        <v>59</v>
      </c>
      <c r="E36" s="44">
        <v>1850</v>
      </c>
      <c r="F36" s="25" t="s">
        <v>17</v>
      </c>
      <c r="G36" s="45">
        <v>200.3</v>
      </c>
      <c r="H36" s="45">
        <f t="shared" si="1"/>
        <v>370555</v>
      </c>
    </row>
    <row r="37" spans="1:8">
      <c r="A37" s="12">
        <v>28</v>
      </c>
      <c r="B37" s="52" t="s">
        <v>77</v>
      </c>
      <c r="C37" s="52" t="s">
        <v>78</v>
      </c>
      <c r="D37" s="33" t="s">
        <v>51</v>
      </c>
      <c r="E37" s="44">
        <v>160</v>
      </c>
      <c r="F37" s="25" t="s">
        <v>17</v>
      </c>
      <c r="G37" s="45">
        <v>2</v>
      </c>
      <c r="H37" s="45">
        <f t="shared" si="1"/>
        <v>320</v>
      </c>
    </row>
    <row r="38" spans="1:8">
      <c r="A38" s="12">
        <v>29</v>
      </c>
      <c r="B38" s="43" t="s">
        <v>79</v>
      </c>
      <c r="C38" s="43" t="s">
        <v>80</v>
      </c>
      <c r="D38" s="33" t="s">
        <v>51</v>
      </c>
      <c r="E38" s="44">
        <v>500</v>
      </c>
      <c r="F38" s="25" t="s">
        <v>17</v>
      </c>
      <c r="G38" s="45">
        <v>21.4</v>
      </c>
      <c r="H38" s="45">
        <f t="shared" si="1"/>
        <v>10700</v>
      </c>
    </row>
    <row r="39" spans="1:8">
      <c r="A39" s="53"/>
      <c r="B39" s="54"/>
      <c r="C39" s="54"/>
      <c r="D39" s="55"/>
      <c r="E39" s="56"/>
      <c r="F39" s="56"/>
      <c r="G39" s="57"/>
      <c r="H39" s="58">
        <f>SUM(H25:H38)</f>
        <v>816222.3</v>
      </c>
    </row>
    <row r="40" spans="1:8" ht="31.5">
      <c r="A40" s="12"/>
      <c r="B40" s="18" t="s">
        <v>81</v>
      </c>
      <c r="C40" s="59"/>
      <c r="D40" s="33"/>
      <c r="E40" s="14"/>
      <c r="F40" s="14"/>
      <c r="G40" s="45"/>
      <c r="H40" s="21"/>
    </row>
    <row r="41" spans="1:8">
      <c r="A41" s="12">
        <v>30</v>
      </c>
      <c r="B41" s="26" t="s">
        <v>82</v>
      </c>
      <c r="C41" s="23" t="s">
        <v>83</v>
      </c>
      <c r="D41" s="24" t="s">
        <v>35</v>
      </c>
      <c r="E41" s="14">
        <v>40</v>
      </c>
      <c r="F41" s="60" t="s">
        <v>17</v>
      </c>
      <c r="G41" s="45">
        <v>35</v>
      </c>
      <c r="H41" s="20">
        <f>G41*E41</f>
        <v>1400</v>
      </c>
    </row>
    <row r="42" spans="1:8" ht="26.25">
      <c r="A42" s="12">
        <v>31</v>
      </c>
      <c r="B42" s="26" t="s">
        <v>84</v>
      </c>
      <c r="C42" s="61" t="s">
        <v>85</v>
      </c>
      <c r="D42" s="62" t="s">
        <v>35</v>
      </c>
      <c r="E42" s="14">
        <v>60</v>
      </c>
      <c r="F42" s="63" t="s">
        <v>86</v>
      </c>
      <c r="G42" s="45">
        <v>36</v>
      </c>
      <c r="H42" s="20">
        <f t="shared" ref="H42:H61" si="2">G42*E42</f>
        <v>2160</v>
      </c>
    </row>
    <row r="43" spans="1:8">
      <c r="A43" s="12">
        <v>32</v>
      </c>
      <c r="B43" s="23" t="s">
        <v>87</v>
      </c>
      <c r="C43" s="23" t="s">
        <v>88</v>
      </c>
      <c r="D43" s="24" t="s">
        <v>89</v>
      </c>
      <c r="E43" s="13">
        <v>10</v>
      </c>
      <c r="F43" s="60" t="s">
        <v>90</v>
      </c>
      <c r="G43" s="45">
        <v>52</v>
      </c>
      <c r="H43" s="20">
        <f t="shared" si="2"/>
        <v>520</v>
      </c>
    </row>
    <row r="44" spans="1:8">
      <c r="A44" s="12">
        <v>33</v>
      </c>
      <c r="B44" s="26" t="s">
        <v>91</v>
      </c>
      <c r="C44" s="64" t="s">
        <v>92</v>
      </c>
      <c r="D44" s="24" t="s">
        <v>89</v>
      </c>
      <c r="E44" s="14">
        <v>10</v>
      </c>
      <c r="F44" s="60" t="s">
        <v>90</v>
      </c>
      <c r="G44" s="45">
        <v>225</v>
      </c>
      <c r="H44" s="20">
        <f t="shared" si="2"/>
        <v>2250</v>
      </c>
    </row>
    <row r="45" spans="1:8">
      <c r="A45" s="12">
        <v>34</v>
      </c>
      <c r="B45" s="26" t="s">
        <v>93</v>
      </c>
      <c r="C45" s="64" t="s">
        <v>94</v>
      </c>
      <c r="D45" s="24" t="s">
        <v>89</v>
      </c>
      <c r="E45" s="14">
        <v>100</v>
      </c>
      <c r="F45" s="60" t="s">
        <v>90</v>
      </c>
      <c r="G45" s="45">
        <v>140</v>
      </c>
      <c r="H45" s="20">
        <f t="shared" si="2"/>
        <v>14000</v>
      </c>
    </row>
    <row r="46" spans="1:8" ht="25.5">
      <c r="A46" s="12">
        <v>35</v>
      </c>
      <c r="B46" s="23" t="s">
        <v>95</v>
      </c>
      <c r="C46" s="65" t="s">
        <v>96</v>
      </c>
      <c r="D46" s="24" t="s">
        <v>35</v>
      </c>
      <c r="E46" s="13">
        <v>15</v>
      </c>
      <c r="F46" s="60" t="s">
        <v>90</v>
      </c>
      <c r="G46" s="45">
        <v>90</v>
      </c>
      <c r="H46" s="20">
        <f t="shared" si="2"/>
        <v>1350</v>
      </c>
    </row>
    <row r="47" spans="1:8" ht="21.75" customHeight="1">
      <c r="A47" s="12">
        <v>36</v>
      </c>
      <c r="B47" s="23" t="s">
        <v>97</v>
      </c>
      <c r="C47" s="66" t="s">
        <v>98</v>
      </c>
      <c r="D47" s="67" t="s">
        <v>35</v>
      </c>
      <c r="E47" s="68">
        <v>10</v>
      </c>
      <c r="F47" s="60"/>
      <c r="G47" s="45">
        <v>65</v>
      </c>
      <c r="H47" s="20">
        <f t="shared" si="2"/>
        <v>650</v>
      </c>
    </row>
    <row r="48" spans="1:8" ht="40.5" customHeight="1">
      <c r="A48" s="12">
        <v>37</v>
      </c>
      <c r="B48" s="61" t="s">
        <v>99</v>
      </c>
      <c r="C48" s="66" t="s">
        <v>100</v>
      </c>
      <c r="D48" s="67" t="s">
        <v>35</v>
      </c>
      <c r="E48" s="68">
        <v>10</v>
      </c>
      <c r="F48" s="60" t="s">
        <v>90</v>
      </c>
      <c r="G48" s="45">
        <v>65</v>
      </c>
      <c r="H48" s="20">
        <f t="shared" si="2"/>
        <v>650</v>
      </c>
    </row>
    <row r="49" spans="1:8">
      <c r="A49" s="12">
        <v>38</v>
      </c>
      <c r="B49" s="26" t="s">
        <v>101</v>
      </c>
      <c r="C49" s="69" t="s">
        <v>102</v>
      </c>
      <c r="D49" s="67" t="s">
        <v>89</v>
      </c>
      <c r="E49" s="14">
        <v>130</v>
      </c>
      <c r="F49" s="60" t="s">
        <v>90</v>
      </c>
      <c r="G49" s="45">
        <v>350</v>
      </c>
      <c r="H49" s="20">
        <f t="shared" si="2"/>
        <v>45500</v>
      </c>
    </row>
    <row r="50" spans="1:8">
      <c r="A50" s="12">
        <v>39</v>
      </c>
      <c r="B50" s="23" t="s">
        <v>103</v>
      </c>
      <c r="C50" s="65" t="s">
        <v>104</v>
      </c>
      <c r="D50" s="24" t="s">
        <v>89</v>
      </c>
      <c r="E50" s="13">
        <v>48</v>
      </c>
      <c r="F50" s="60" t="s">
        <v>105</v>
      </c>
      <c r="G50" s="45">
        <v>100</v>
      </c>
      <c r="H50" s="20">
        <f t="shared" si="2"/>
        <v>4800</v>
      </c>
    </row>
    <row r="51" spans="1:8">
      <c r="A51" s="12">
        <v>40</v>
      </c>
      <c r="B51" s="23" t="s">
        <v>106</v>
      </c>
      <c r="C51" s="65" t="s">
        <v>107</v>
      </c>
      <c r="D51" s="24" t="s">
        <v>35</v>
      </c>
      <c r="E51" s="13">
        <v>30</v>
      </c>
      <c r="F51" s="70" t="s">
        <v>108</v>
      </c>
      <c r="G51" s="45">
        <v>1100</v>
      </c>
      <c r="H51" s="20">
        <f t="shared" si="2"/>
        <v>33000</v>
      </c>
    </row>
    <row r="52" spans="1:8">
      <c r="A52" s="12">
        <v>41</v>
      </c>
      <c r="B52" s="23" t="s">
        <v>109</v>
      </c>
      <c r="C52" s="65" t="s">
        <v>110</v>
      </c>
      <c r="D52" s="24" t="s">
        <v>35</v>
      </c>
      <c r="E52" s="13">
        <v>45</v>
      </c>
      <c r="F52" s="70" t="s">
        <v>111</v>
      </c>
      <c r="G52" s="45">
        <v>35</v>
      </c>
      <c r="H52" s="20">
        <f t="shared" si="2"/>
        <v>1575</v>
      </c>
    </row>
    <row r="53" spans="1:8">
      <c r="A53" s="12">
        <v>42</v>
      </c>
      <c r="B53" s="23" t="s">
        <v>112</v>
      </c>
      <c r="C53" s="65" t="s">
        <v>113</v>
      </c>
      <c r="D53" s="24" t="s">
        <v>35</v>
      </c>
      <c r="E53" s="13">
        <v>12</v>
      </c>
      <c r="F53" s="70" t="s">
        <v>114</v>
      </c>
      <c r="G53" s="45">
        <v>305</v>
      </c>
      <c r="H53" s="20">
        <f t="shared" si="2"/>
        <v>3660</v>
      </c>
    </row>
    <row r="54" spans="1:8">
      <c r="A54" s="12">
        <v>43</v>
      </c>
      <c r="B54" s="23" t="s">
        <v>115</v>
      </c>
      <c r="C54" s="65" t="s">
        <v>116</v>
      </c>
      <c r="D54" s="24" t="s">
        <v>35</v>
      </c>
      <c r="E54" s="13">
        <v>36</v>
      </c>
      <c r="F54" s="70" t="s">
        <v>22</v>
      </c>
      <c r="G54" s="45">
        <v>160</v>
      </c>
      <c r="H54" s="20">
        <f t="shared" si="2"/>
        <v>5760</v>
      </c>
    </row>
    <row r="55" spans="1:8">
      <c r="A55" s="12">
        <v>44</v>
      </c>
      <c r="B55" s="23" t="s">
        <v>117</v>
      </c>
      <c r="C55" s="65" t="s">
        <v>118</v>
      </c>
      <c r="D55" s="24" t="s">
        <v>35</v>
      </c>
      <c r="E55" s="13">
        <v>8</v>
      </c>
      <c r="F55" s="70" t="s">
        <v>119</v>
      </c>
      <c r="G55" s="45">
        <v>55</v>
      </c>
      <c r="H55" s="20">
        <f t="shared" si="2"/>
        <v>440</v>
      </c>
    </row>
    <row r="56" spans="1:8">
      <c r="A56" s="12">
        <v>45</v>
      </c>
      <c r="B56" s="23" t="s">
        <v>117</v>
      </c>
      <c r="C56" s="65" t="s">
        <v>120</v>
      </c>
      <c r="D56" s="24" t="s">
        <v>35</v>
      </c>
      <c r="E56" s="13">
        <v>8</v>
      </c>
      <c r="F56" s="70" t="s">
        <v>119</v>
      </c>
      <c r="G56" s="45">
        <v>58</v>
      </c>
      <c r="H56" s="20">
        <f t="shared" si="2"/>
        <v>464</v>
      </c>
    </row>
    <row r="57" spans="1:8">
      <c r="A57" s="12">
        <v>46</v>
      </c>
      <c r="B57" s="22" t="s">
        <v>121</v>
      </c>
      <c r="C57" s="65" t="s">
        <v>122</v>
      </c>
      <c r="D57" s="24" t="s">
        <v>35</v>
      </c>
      <c r="E57" s="13">
        <v>10</v>
      </c>
      <c r="F57" s="70" t="s">
        <v>17</v>
      </c>
      <c r="G57" s="45">
        <v>190</v>
      </c>
      <c r="H57" s="20">
        <f t="shared" si="2"/>
        <v>1900</v>
      </c>
    </row>
    <row r="58" spans="1:8" ht="25.5">
      <c r="A58" s="12">
        <v>47</v>
      </c>
      <c r="B58" s="23" t="s">
        <v>123</v>
      </c>
      <c r="C58" s="65" t="s">
        <v>124</v>
      </c>
      <c r="D58" s="24" t="s">
        <v>89</v>
      </c>
      <c r="E58" s="13">
        <v>15</v>
      </c>
      <c r="F58" s="70" t="s">
        <v>17</v>
      </c>
      <c r="G58" s="45">
        <v>405</v>
      </c>
      <c r="H58" s="20">
        <f t="shared" si="2"/>
        <v>6075</v>
      </c>
    </row>
    <row r="59" spans="1:8" ht="26.25">
      <c r="A59" s="12">
        <v>48</v>
      </c>
      <c r="B59" s="23" t="s">
        <v>125</v>
      </c>
      <c r="C59" s="65" t="s">
        <v>126</v>
      </c>
      <c r="D59" s="24" t="s">
        <v>35</v>
      </c>
      <c r="E59" s="13">
        <v>30</v>
      </c>
      <c r="F59" s="70" t="s">
        <v>127</v>
      </c>
      <c r="G59" s="45">
        <v>400</v>
      </c>
      <c r="H59" s="20">
        <f t="shared" si="2"/>
        <v>12000</v>
      </c>
    </row>
    <row r="60" spans="1:8">
      <c r="A60" s="12">
        <v>49</v>
      </c>
      <c r="B60" s="23" t="s">
        <v>128</v>
      </c>
      <c r="C60" s="65" t="s">
        <v>129</v>
      </c>
      <c r="D60" s="24" t="s">
        <v>35</v>
      </c>
      <c r="E60" s="13">
        <v>24</v>
      </c>
      <c r="F60" s="70" t="s">
        <v>111</v>
      </c>
      <c r="G60" s="45">
        <v>325.73</v>
      </c>
      <c r="H60" s="20">
        <f t="shared" si="2"/>
        <v>7817.52</v>
      </c>
    </row>
    <row r="61" spans="1:8" ht="26.25">
      <c r="A61" s="12">
        <v>50</v>
      </c>
      <c r="B61" s="23" t="s">
        <v>130</v>
      </c>
      <c r="C61" s="65" t="s">
        <v>131</v>
      </c>
      <c r="D61" s="24" t="s">
        <v>35</v>
      </c>
      <c r="E61" s="13">
        <v>6</v>
      </c>
      <c r="F61" s="63" t="s">
        <v>132</v>
      </c>
      <c r="G61" s="45">
        <v>279.45</v>
      </c>
      <c r="H61" s="20">
        <f t="shared" si="2"/>
        <v>1676.6999999999998</v>
      </c>
    </row>
    <row r="62" spans="1:8">
      <c r="A62" s="12"/>
      <c r="B62" s="33"/>
      <c r="C62" s="33"/>
      <c r="D62" s="24"/>
      <c r="E62" s="13"/>
      <c r="F62" s="13"/>
      <c r="G62" s="45"/>
      <c r="H62" s="71">
        <f>SUM(H41:H61)</f>
        <v>147648.22</v>
      </c>
    </row>
    <row r="63" spans="1:8">
      <c r="A63" s="12"/>
      <c r="B63" s="33"/>
      <c r="C63" s="33"/>
      <c r="D63" s="24"/>
      <c r="E63" s="13"/>
      <c r="F63" s="13"/>
      <c r="G63" s="45"/>
      <c r="H63" s="21"/>
    </row>
    <row r="64" spans="1:8" ht="31.5">
      <c r="A64" s="12"/>
      <c r="B64" s="18" t="s">
        <v>133</v>
      </c>
      <c r="C64" s="48"/>
      <c r="D64" s="24"/>
      <c r="E64" s="14"/>
      <c r="F64" s="14"/>
      <c r="G64" s="45"/>
      <c r="H64" s="21"/>
    </row>
    <row r="65" spans="1:8">
      <c r="A65" s="12">
        <v>51</v>
      </c>
      <c r="B65" s="47" t="s">
        <v>134</v>
      </c>
      <c r="C65" s="47" t="s">
        <v>135</v>
      </c>
      <c r="D65" s="24" t="s">
        <v>35</v>
      </c>
      <c r="E65" s="14">
        <v>50</v>
      </c>
      <c r="F65" s="25" t="s">
        <v>17</v>
      </c>
      <c r="G65" s="45">
        <v>1949.47</v>
      </c>
      <c r="H65" s="20">
        <f>G65*E65</f>
        <v>97473.5</v>
      </c>
    </row>
    <row r="66" spans="1:8">
      <c r="A66" s="12">
        <v>52</v>
      </c>
      <c r="B66" s="47" t="s">
        <v>134</v>
      </c>
      <c r="C66" s="47" t="s">
        <v>136</v>
      </c>
      <c r="D66" s="24" t="s">
        <v>35</v>
      </c>
      <c r="E66" s="14">
        <v>30</v>
      </c>
      <c r="F66" s="25" t="s">
        <v>17</v>
      </c>
      <c r="G66" s="45">
        <v>1285.74</v>
      </c>
      <c r="H66" s="20">
        <f t="shared" ref="H66:H71" si="3">G66*E66</f>
        <v>38572.199999999997</v>
      </c>
    </row>
    <row r="67" spans="1:8">
      <c r="A67" s="12">
        <v>53</v>
      </c>
      <c r="B67" s="47" t="s">
        <v>134</v>
      </c>
      <c r="C67" s="47" t="s">
        <v>137</v>
      </c>
      <c r="D67" s="24" t="s">
        <v>35</v>
      </c>
      <c r="E67" s="14">
        <v>100</v>
      </c>
      <c r="F67" s="25" t="s">
        <v>17</v>
      </c>
      <c r="G67" s="45">
        <v>365.57</v>
      </c>
      <c r="H67" s="20">
        <f t="shared" si="3"/>
        <v>36557</v>
      </c>
    </row>
    <row r="68" spans="1:8">
      <c r="A68" s="12">
        <v>54</v>
      </c>
      <c r="B68" s="72" t="s">
        <v>138</v>
      </c>
      <c r="C68" s="72" t="s">
        <v>139</v>
      </c>
      <c r="D68" s="24" t="s">
        <v>35</v>
      </c>
      <c r="E68" s="14">
        <v>9000</v>
      </c>
      <c r="F68" s="25" t="s">
        <v>17</v>
      </c>
      <c r="G68" s="45">
        <v>105</v>
      </c>
      <c r="H68" s="20">
        <f t="shared" si="3"/>
        <v>945000</v>
      </c>
    </row>
    <row r="69" spans="1:8">
      <c r="A69" s="12">
        <v>55</v>
      </c>
      <c r="B69" s="72" t="s">
        <v>138</v>
      </c>
      <c r="C69" s="72" t="s">
        <v>140</v>
      </c>
      <c r="D69" s="24" t="s">
        <v>35</v>
      </c>
      <c r="E69" s="14">
        <v>6000</v>
      </c>
      <c r="F69" s="25" t="s">
        <v>17</v>
      </c>
      <c r="G69" s="45">
        <v>95</v>
      </c>
      <c r="H69" s="20">
        <f t="shared" si="3"/>
        <v>570000</v>
      </c>
    </row>
    <row r="70" spans="1:8">
      <c r="A70" s="12">
        <v>56</v>
      </c>
      <c r="B70" s="72"/>
      <c r="C70" s="33" t="s">
        <v>141</v>
      </c>
      <c r="D70" s="24" t="s">
        <v>35</v>
      </c>
      <c r="E70" s="14">
        <v>250</v>
      </c>
      <c r="F70" s="25" t="s">
        <v>17</v>
      </c>
      <c r="G70" s="45">
        <v>2902.78</v>
      </c>
      <c r="H70" s="20">
        <f t="shared" si="3"/>
        <v>725695</v>
      </c>
    </row>
    <row r="71" spans="1:8" ht="29.25" customHeight="1">
      <c r="A71" s="12">
        <v>57</v>
      </c>
      <c r="B71" s="73" t="s">
        <v>142</v>
      </c>
      <c r="C71" s="73" t="s">
        <v>143</v>
      </c>
      <c r="D71" s="33" t="s">
        <v>35</v>
      </c>
      <c r="E71" s="13">
        <v>2</v>
      </c>
      <c r="F71" s="25" t="s">
        <v>17</v>
      </c>
      <c r="G71" s="45">
        <v>1186.8</v>
      </c>
      <c r="H71" s="20">
        <f t="shared" si="3"/>
        <v>2373.6</v>
      </c>
    </row>
    <row r="72" spans="1:8" ht="29.25" customHeight="1">
      <c r="A72" s="12"/>
      <c r="B72" s="73"/>
      <c r="C72" s="73"/>
      <c r="D72" s="24"/>
      <c r="E72" s="13"/>
      <c r="F72" s="13"/>
      <c r="G72" s="45"/>
      <c r="H72" s="71">
        <f>SUM(H65:H71)</f>
        <v>2415671.3000000003</v>
      </c>
    </row>
    <row r="73" spans="1:8" ht="15.75" customHeight="1">
      <c r="A73" s="12"/>
      <c r="B73" s="73"/>
      <c r="C73" s="73"/>
      <c r="D73" s="24"/>
      <c r="E73" s="13"/>
      <c r="F73" s="13"/>
      <c r="G73" s="45"/>
      <c r="H73" s="74"/>
    </row>
    <row r="74" spans="1:8" ht="15.75">
      <c r="A74" s="12"/>
      <c r="B74" s="75" t="s">
        <v>144</v>
      </c>
      <c r="C74" s="23"/>
      <c r="D74" s="76"/>
      <c r="E74" s="77"/>
      <c r="F74" s="77"/>
      <c r="G74" s="78"/>
      <c r="H74" s="21"/>
    </row>
    <row r="75" spans="1:8">
      <c r="A75" s="12">
        <v>58</v>
      </c>
      <c r="B75" s="79" t="s">
        <v>145</v>
      </c>
      <c r="C75" s="79" t="s">
        <v>145</v>
      </c>
      <c r="D75" s="80" t="s">
        <v>16</v>
      </c>
      <c r="E75" s="77">
        <v>700</v>
      </c>
      <c r="F75" s="27" t="s">
        <v>17</v>
      </c>
      <c r="G75" s="81">
        <v>149</v>
      </c>
      <c r="H75" s="20">
        <f>G75*E75</f>
        <v>104300</v>
      </c>
    </row>
    <row r="76" spans="1:8" ht="15.75">
      <c r="A76" s="12">
        <v>59</v>
      </c>
      <c r="B76" s="82" t="s">
        <v>146</v>
      </c>
      <c r="C76" s="82" t="s">
        <v>147</v>
      </c>
      <c r="D76" s="83" t="s">
        <v>35</v>
      </c>
      <c r="E76" s="84">
        <v>12</v>
      </c>
      <c r="F76" s="27" t="s">
        <v>17</v>
      </c>
      <c r="G76" s="81">
        <v>288</v>
      </c>
      <c r="H76" s="20">
        <f>G76*E76</f>
        <v>3456</v>
      </c>
    </row>
    <row r="77" spans="1:8" ht="15.75">
      <c r="A77" s="12"/>
      <c r="B77" s="82"/>
      <c r="C77" s="82"/>
      <c r="D77" s="85"/>
      <c r="E77" s="84"/>
      <c r="F77" s="84"/>
      <c r="G77" s="81"/>
      <c r="H77" s="86">
        <f>SUM(H75:H76)</f>
        <v>107756</v>
      </c>
    </row>
    <row r="78" spans="1:8" ht="15.75">
      <c r="A78" s="12"/>
      <c r="B78" s="87" t="s">
        <v>148</v>
      </c>
      <c r="C78" s="47"/>
      <c r="D78" s="24"/>
      <c r="E78" s="14"/>
      <c r="F78" s="14"/>
      <c r="G78" s="45"/>
      <c r="H78" s="21"/>
    </row>
    <row r="79" spans="1:8" ht="26.25">
      <c r="A79" s="12">
        <v>60</v>
      </c>
      <c r="B79" s="23" t="s">
        <v>149</v>
      </c>
      <c r="C79" s="23" t="s">
        <v>150</v>
      </c>
      <c r="D79" s="24" t="s">
        <v>72</v>
      </c>
      <c r="E79" s="13">
        <v>24</v>
      </c>
      <c r="F79" s="63" t="s">
        <v>151</v>
      </c>
      <c r="G79" s="45">
        <v>2400</v>
      </c>
      <c r="H79" s="88">
        <f>G79*E79</f>
        <v>57600</v>
      </c>
    </row>
    <row r="80" spans="1:8">
      <c r="A80" s="12">
        <v>61</v>
      </c>
      <c r="B80" s="23" t="s">
        <v>152</v>
      </c>
      <c r="C80" s="23" t="s">
        <v>153</v>
      </c>
      <c r="D80" s="24" t="s">
        <v>154</v>
      </c>
      <c r="E80" s="14">
        <v>20</v>
      </c>
      <c r="F80" s="60" t="s">
        <v>17</v>
      </c>
      <c r="G80" s="45">
        <v>80</v>
      </c>
      <c r="H80" s="88">
        <f t="shared" ref="H80:H154" si="4">G80*E80</f>
        <v>1600</v>
      </c>
    </row>
    <row r="81" spans="1:8">
      <c r="A81" s="12">
        <v>62</v>
      </c>
      <c r="B81" s="23" t="s">
        <v>152</v>
      </c>
      <c r="C81" s="23" t="s">
        <v>155</v>
      </c>
      <c r="D81" s="24" t="s">
        <v>154</v>
      </c>
      <c r="E81" s="14">
        <v>100</v>
      </c>
      <c r="F81" s="60" t="s">
        <v>17</v>
      </c>
      <c r="G81" s="45">
        <v>80</v>
      </c>
      <c r="H81" s="88">
        <f t="shared" si="4"/>
        <v>8000</v>
      </c>
    </row>
    <row r="82" spans="1:8">
      <c r="A82" s="12">
        <v>63</v>
      </c>
      <c r="B82" s="23" t="s">
        <v>152</v>
      </c>
      <c r="C82" s="23" t="s">
        <v>156</v>
      </c>
      <c r="D82" s="24" t="s">
        <v>154</v>
      </c>
      <c r="E82" s="14">
        <v>50</v>
      </c>
      <c r="F82" s="60" t="s">
        <v>17</v>
      </c>
      <c r="G82" s="45">
        <v>80</v>
      </c>
      <c r="H82" s="88">
        <f t="shared" si="4"/>
        <v>4000</v>
      </c>
    </row>
    <row r="83" spans="1:8">
      <c r="A83" s="12">
        <v>64</v>
      </c>
      <c r="B83" s="26" t="s">
        <v>157</v>
      </c>
      <c r="C83" s="43" t="s">
        <v>158</v>
      </c>
      <c r="D83" s="24" t="s">
        <v>154</v>
      </c>
      <c r="E83" s="14">
        <v>10</v>
      </c>
      <c r="F83" s="89"/>
      <c r="G83" s="45">
        <v>1400</v>
      </c>
      <c r="H83" s="88">
        <f t="shared" si="4"/>
        <v>14000</v>
      </c>
    </row>
    <row r="84" spans="1:8" ht="25.5">
      <c r="A84" s="12">
        <v>65</v>
      </c>
      <c r="B84" s="23" t="s">
        <v>159</v>
      </c>
      <c r="C84" s="90" t="s">
        <v>159</v>
      </c>
      <c r="D84" s="24" t="s">
        <v>154</v>
      </c>
      <c r="E84" s="14">
        <v>15</v>
      </c>
      <c r="F84" s="91"/>
      <c r="G84" s="45">
        <v>2900</v>
      </c>
      <c r="H84" s="88">
        <f t="shared" si="4"/>
        <v>43500</v>
      </c>
    </row>
    <row r="85" spans="1:8">
      <c r="A85" s="12">
        <v>66</v>
      </c>
      <c r="B85" s="28" t="s">
        <v>160</v>
      </c>
      <c r="C85" s="34" t="s">
        <v>161</v>
      </c>
      <c r="D85" s="24" t="s">
        <v>154</v>
      </c>
      <c r="E85" s="13">
        <v>1</v>
      </c>
      <c r="F85" s="89" t="s">
        <v>162</v>
      </c>
      <c r="G85" s="45">
        <v>10000</v>
      </c>
      <c r="H85" s="88">
        <f t="shared" si="4"/>
        <v>10000</v>
      </c>
    </row>
    <row r="86" spans="1:8">
      <c r="A86" s="12">
        <v>67</v>
      </c>
      <c r="B86" s="26" t="s">
        <v>163</v>
      </c>
      <c r="C86" s="92" t="s">
        <v>164</v>
      </c>
      <c r="D86" s="24" t="s">
        <v>154</v>
      </c>
      <c r="E86" s="14">
        <v>9000</v>
      </c>
      <c r="F86" s="89" t="s">
        <v>165</v>
      </c>
      <c r="G86" s="45">
        <v>35</v>
      </c>
      <c r="H86" s="88">
        <f t="shared" si="4"/>
        <v>315000</v>
      </c>
    </row>
    <row r="87" spans="1:8">
      <c r="A87" s="12">
        <v>68</v>
      </c>
      <c r="B87" s="23" t="s">
        <v>166</v>
      </c>
      <c r="C87" s="92" t="s">
        <v>167</v>
      </c>
      <c r="D87" s="24" t="s">
        <v>168</v>
      </c>
      <c r="E87" s="13">
        <v>30</v>
      </c>
      <c r="F87" s="63" t="s">
        <v>169</v>
      </c>
      <c r="G87" s="45">
        <v>600</v>
      </c>
      <c r="H87" s="88">
        <f t="shared" si="4"/>
        <v>18000</v>
      </c>
    </row>
    <row r="88" spans="1:8">
      <c r="A88" s="12">
        <v>69</v>
      </c>
      <c r="B88" s="23" t="s">
        <v>166</v>
      </c>
      <c r="C88" s="92" t="s">
        <v>170</v>
      </c>
      <c r="D88" s="24" t="s">
        <v>168</v>
      </c>
      <c r="E88" s="13">
        <v>15</v>
      </c>
      <c r="F88" s="63" t="s">
        <v>169</v>
      </c>
      <c r="G88" s="45">
        <v>3000</v>
      </c>
      <c r="H88" s="88">
        <f t="shared" si="4"/>
        <v>45000</v>
      </c>
    </row>
    <row r="89" spans="1:8">
      <c r="A89" s="12">
        <v>70</v>
      </c>
      <c r="B89" s="26" t="s">
        <v>171</v>
      </c>
      <c r="C89" s="23" t="s">
        <v>172</v>
      </c>
      <c r="D89" s="24" t="s">
        <v>154</v>
      </c>
      <c r="E89" s="14">
        <v>10</v>
      </c>
      <c r="F89" s="33" t="s">
        <v>173</v>
      </c>
      <c r="G89" s="45">
        <v>1200</v>
      </c>
      <c r="H89" s="88">
        <f t="shared" si="4"/>
        <v>12000</v>
      </c>
    </row>
    <row r="90" spans="1:8">
      <c r="A90" s="12">
        <v>71</v>
      </c>
      <c r="B90" s="23" t="s">
        <v>174</v>
      </c>
      <c r="C90" s="23" t="s">
        <v>175</v>
      </c>
      <c r="D90" s="24" t="s">
        <v>35</v>
      </c>
      <c r="E90" s="13">
        <v>7</v>
      </c>
      <c r="F90" s="63" t="s">
        <v>176</v>
      </c>
      <c r="G90" s="45">
        <v>2600</v>
      </c>
      <c r="H90" s="88">
        <f t="shared" si="4"/>
        <v>18200</v>
      </c>
    </row>
    <row r="91" spans="1:8">
      <c r="A91" s="12">
        <v>72</v>
      </c>
      <c r="B91" s="26" t="s">
        <v>177</v>
      </c>
      <c r="C91" s="23" t="s">
        <v>178</v>
      </c>
      <c r="D91" s="24" t="s">
        <v>35</v>
      </c>
      <c r="E91" s="14">
        <v>17</v>
      </c>
      <c r="F91" s="63" t="s">
        <v>169</v>
      </c>
      <c r="G91" s="45">
        <v>550</v>
      </c>
      <c r="H91" s="88">
        <f t="shared" si="4"/>
        <v>9350</v>
      </c>
    </row>
    <row r="92" spans="1:8">
      <c r="A92" s="12">
        <v>73</v>
      </c>
      <c r="B92" s="93" t="s">
        <v>179</v>
      </c>
      <c r="C92" s="93" t="s">
        <v>180</v>
      </c>
      <c r="D92" s="94" t="s">
        <v>154</v>
      </c>
      <c r="E92" s="95">
        <v>10</v>
      </c>
      <c r="F92" s="96" t="s">
        <v>181</v>
      </c>
      <c r="G92" s="45">
        <v>6000</v>
      </c>
      <c r="H92" s="88">
        <f t="shared" si="4"/>
        <v>60000</v>
      </c>
    </row>
    <row r="93" spans="1:8" s="102" customFormat="1" ht="25.5">
      <c r="A93" s="12">
        <v>74</v>
      </c>
      <c r="B93" s="97"/>
      <c r="C93" s="43" t="s">
        <v>182</v>
      </c>
      <c r="D93" s="98" t="s">
        <v>154</v>
      </c>
      <c r="E93" s="99">
        <v>200</v>
      </c>
      <c r="F93" s="47" t="s">
        <v>90</v>
      </c>
      <c r="G93" s="100">
        <v>2300</v>
      </c>
      <c r="H93" s="101">
        <f t="shared" si="4"/>
        <v>460000</v>
      </c>
    </row>
    <row r="94" spans="1:8" s="102" customFormat="1" ht="25.5">
      <c r="A94" s="12">
        <v>75</v>
      </c>
      <c r="B94" s="97"/>
      <c r="C94" s="43" t="s">
        <v>183</v>
      </c>
      <c r="D94" s="98" t="s">
        <v>154</v>
      </c>
      <c r="E94" s="99">
        <v>200</v>
      </c>
      <c r="F94" s="47" t="s">
        <v>90</v>
      </c>
      <c r="G94" s="100">
        <v>500</v>
      </c>
      <c r="H94" s="101">
        <f t="shared" si="4"/>
        <v>100000</v>
      </c>
    </row>
    <row r="95" spans="1:8">
      <c r="A95" s="12">
        <v>76</v>
      </c>
      <c r="B95" s="26"/>
      <c r="C95" s="23" t="s">
        <v>184</v>
      </c>
      <c r="D95" s="24" t="s">
        <v>154</v>
      </c>
      <c r="E95" s="14">
        <v>50</v>
      </c>
      <c r="F95" s="25" t="s">
        <v>90</v>
      </c>
      <c r="G95" s="20">
        <v>160</v>
      </c>
      <c r="H95" s="88">
        <f t="shared" si="4"/>
        <v>8000</v>
      </c>
    </row>
    <row r="96" spans="1:8">
      <c r="A96" s="12">
        <v>77</v>
      </c>
      <c r="B96" s="26"/>
      <c r="C96" s="65" t="s">
        <v>185</v>
      </c>
      <c r="D96" s="33" t="s">
        <v>154</v>
      </c>
      <c r="E96" s="103">
        <v>10</v>
      </c>
      <c r="F96" s="25" t="s">
        <v>90</v>
      </c>
      <c r="G96" s="20">
        <v>160</v>
      </c>
      <c r="H96" s="88">
        <f t="shared" si="4"/>
        <v>1600</v>
      </c>
    </row>
    <row r="97" spans="1:8" ht="25.5">
      <c r="A97" s="12">
        <v>78</v>
      </c>
      <c r="B97" s="26"/>
      <c r="C97" s="65" t="s">
        <v>186</v>
      </c>
      <c r="D97" s="33" t="s">
        <v>154</v>
      </c>
      <c r="E97" s="103">
        <v>10</v>
      </c>
      <c r="F97" s="25" t="s">
        <v>90</v>
      </c>
      <c r="G97" s="20">
        <v>450</v>
      </c>
      <c r="H97" s="88">
        <f t="shared" si="4"/>
        <v>4500</v>
      </c>
    </row>
    <row r="98" spans="1:8" ht="25.5">
      <c r="A98" s="12">
        <v>79</v>
      </c>
      <c r="B98" s="26"/>
      <c r="C98" s="65" t="s">
        <v>187</v>
      </c>
      <c r="D98" s="33" t="s">
        <v>154</v>
      </c>
      <c r="E98" s="103">
        <v>50</v>
      </c>
      <c r="F98" s="25" t="s">
        <v>90</v>
      </c>
      <c r="G98" s="20">
        <v>550</v>
      </c>
      <c r="H98" s="88">
        <f t="shared" si="4"/>
        <v>27500</v>
      </c>
    </row>
    <row r="99" spans="1:8">
      <c r="A99" s="12">
        <v>80</v>
      </c>
      <c r="B99" s="104" t="s">
        <v>188</v>
      </c>
      <c r="C99" s="104" t="s">
        <v>188</v>
      </c>
      <c r="D99" s="31" t="s">
        <v>154</v>
      </c>
      <c r="E99" s="32">
        <v>20</v>
      </c>
      <c r="F99" s="105"/>
      <c r="G99" s="45">
        <v>100</v>
      </c>
      <c r="H99" s="88">
        <f t="shared" si="4"/>
        <v>2000</v>
      </c>
    </row>
    <row r="100" spans="1:8" ht="25.5">
      <c r="A100" s="12">
        <v>81</v>
      </c>
      <c r="B100" s="26" t="s">
        <v>189</v>
      </c>
      <c r="C100" s="23" t="s">
        <v>190</v>
      </c>
      <c r="D100" s="24" t="s">
        <v>154</v>
      </c>
      <c r="E100" s="14">
        <v>30</v>
      </c>
      <c r="F100" s="25" t="s">
        <v>191</v>
      </c>
      <c r="G100" s="45">
        <v>80</v>
      </c>
      <c r="H100" s="88">
        <f t="shared" si="4"/>
        <v>2400</v>
      </c>
    </row>
    <row r="101" spans="1:8">
      <c r="A101" s="12">
        <v>82</v>
      </c>
      <c r="B101" s="23" t="s">
        <v>189</v>
      </c>
      <c r="C101" s="23" t="s">
        <v>192</v>
      </c>
      <c r="D101" s="24" t="s">
        <v>154</v>
      </c>
      <c r="E101" s="13">
        <v>4</v>
      </c>
      <c r="F101" s="25" t="s">
        <v>191</v>
      </c>
      <c r="G101" s="45">
        <v>240</v>
      </c>
      <c r="H101" s="88">
        <f t="shared" si="4"/>
        <v>960</v>
      </c>
    </row>
    <row r="102" spans="1:8">
      <c r="A102" s="12">
        <v>83</v>
      </c>
      <c r="B102" s="23" t="s">
        <v>193</v>
      </c>
      <c r="C102" s="23" t="s">
        <v>194</v>
      </c>
      <c r="D102" s="24" t="s">
        <v>154</v>
      </c>
      <c r="E102" s="13">
        <v>4</v>
      </c>
      <c r="F102" s="25" t="s">
        <v>191</v>
      </c>
      <c r="G102" s="45">
        <v>240</v>
      </c>
      <c r="H102" s="88">
        <f t="shared" si="4"/>
        <v>960</v>
      </c>
    </row>
    <row r="103" spans="1:8" ht="51">
      <c r="A103" s="12">
        <v>84</v>
      </c>
      <c r="B103" s="26" t="s">
        <v>189</v>
      </c>
      <c r="C103" s="23" t="s">
        <v>195</v>
      </c>
      <c r="D103" s="24" t="s">
        <v>154</v>
      </c>
      <c r="E103" s="14">
        <v>50</v>
      </c>
      <c r="F103" s="25" t="s">
        <v>191</v>
      </c>
      <c r="G103" s="20">
        <v>95</v>
      </c>
      <c r="H103" s="88">
        <f t="shared" si="4"/>
        <v>4750</v>
      </c>
    </row>
    <row r="104" spans="1:8" ht="51">
      <c r="A104" s="12">
        <v>85</v>
      </c>
      <c r="B104" s="26" t="s">
        <v>189</v>
      </c>
      <c r="C104" s="23" t="s">
        <v>196</v>
      </c>
      <c r="D104" s="24" t="s">
        <v>154</v>
      </c>
      <c r="E104" s="14">
        <v>50</v>
      </c>
      <c r="F104" s="25" t="s">
        <v>191</v>
      </c>
      <c r="G104" s="20">
        <v>95</v>
      </c>
      <c r="H104" s="88">
        <f t="shared" si="4"/>
        <v>4750</v>
      </c>
    </row>
    <row r="105" spans="1:8" ht="25.5">
      <c r="A105" s="12">
        <v>86</v>
      </c>
      <c r="B105" s="23" t="s">
        <v>197</v>
      </c>
      <c r="C105" s="23" t="s">
        <v>198</v>
      </c>
      <c r="D105" s="24" t="s">
        <v>199</v>
      </c>
      <c r="E105" s="13">
        <v>105</v>
      </c>
      <c r="F105" s="25" t="s">
        <v>200</v>
      </c>
      <c r="G105" s="45">
        <v>390</v>
      </c>
      <c r="H105" s="88">
        <f t="shared" si="4"/>
        <v>40950</v>
      </c>
    </row>
    <row r="106" spans="1:8" ht="38.25">
      <c r="A106" s="12">
        <v>87</v>
      </c>
      <c r="B106" s="26" t="s">
        <v>201</v>
      </c>
      <c r="C106" s="23" t="s">
        <v>202</v>
      </c>
      <c r="D106" s="24" t="s">
        <v>154</v>
      </c>
      <c r="E106" s="14">
        <v>3660</v>
      </c>
      <c r="F106" s="25" t="s">
        <v>203</v>
      </c>
      <c r="G106" s="45">
        <v>100</v>
      </c>
      <c r="H106" s="88">
        <f t="shared" si="4"/>
        <v>366000</v>
      </c>
    </row>
    <row r="107" spans="1:8" ht="38.25">
      <c r="A107" s="12">
        <v>88</v>
      </c>
      <c r="B107" s="26" t="s">
        <v>201</v>
      </c>
      <c r="C107" s="23" t="s">
        <v>204</v>
      </c>
      <c r="D107" s="24" t="s">
        <v>154</v>
      </c>
      <c r="E107" s="14">
        <v>8400</v>
      </c>
      <c r="F107" s="25" t="s">
        <v>203</v>
      </c>
      <c r="G107" s="45">
        <v>180</v>
      </c>
      <c r="H107" s="88">
        <f t="shared" si="4"/>
        <v>1512000</v>
      </c>
    </row>
    <row r="108" spans="1:8" ht="38.25">
      <c r="A108" s="12">
        <v>89</v>
      </c>
      <c r="B108" s="26" t="s">
        <v>201</v>
      </c>
      <c r="C108" s="23" t="s">
        <v>205</v>
      </c>
      <c r="D108" s="24" t="s">
        <v>154</v>
      </c>
      <c r="E108" s="14">
        <v>6240</v>
      </c>
      <c r="F108" s="25" t="s">
        <v>203</v>
      </c>
      <c r="G108" s="45">
        <v>150</v>
      </c>
      <c r="H108" s="88">
        <f t="shared" si="4"/>
        <v>936000</v>
      </c>
    </row>
    <row r="109" spans="1:8">
      <c r="A109" s="12">
        <v>90</v>
      </c>
      <c r="B109" s="23" t="s">
        <v>206</v>
      </c>
      <c r="C109" s="23" t="s">
        <v>206</v>
      </c>
      <c r="D109" s="24" t="s">
        <v>207</v>
      </c>
      <c r="E109" s="13">
        <v>10</v>
      </c>
      <c r="F109" s="25" t="s">
        <v>208</v>
      </c>
      <c r="G109" s="45">
        <v>980</v>
      </c>
      <c r="H109" s="88">
        <f t="shared" si="4"/>
        <v>9800</v>
      </c>
    </row>
    <row r="110" spans="1:8">
      <c r="A110" s="12">
        <v>91</v>
      </c>
      <c r="B110" s="26" t="s">
        <v>209</v>
      </c>
      <c r="C110" s="23" t="s">
        <v>210</v>
      </c>
      <c r="D110" s="24" t="s">
        <v>154</v>
      </c>
      <c r="E110" s="14">
        <v>630</v>
      </c>
      <c r="F110" s="48" t="s">
        <v>211</v>
      </c>
      <c r="G110" s="45">
        <v>370</v>
      </c>
      <c r="H110" s="88">
        <f t="shared" si="4"/>
        <v>233100</v>
      </c>
    </row>
    <row r="111" spans="1:8" ht="25.5">
      <c r="A111" s="12">
        <v>92</v>
      </c>
      <c r="B111" s="26" t="s">
        <v>212</v>
      </c>
      <c r="C111" s="23" t="s">
        <v>213</v>
      </c>
      <c r="D111" s="24" t="s">
        <v>154</v>
      </c>
      <c r="E111" s="14">
        <v>10</v>
      </c>
      <c r="F111" s="106" t="s">
        <v>214</v>
      </c>
      <c r="G111" s="45">
        <v>1000</v>
      </c>
      <c r="H111" s="88">
        <f t="shared" si="4"/>
        <v>10000</v>
      </c>
    </row>
    <row r="112" spans="1:8" ht="25.5">
      <c r="A112" s="12">
        <v>93</v>
      </c>
      <c r="B112" s="26" t="s">
        <v>212</v>
      </c>
      <c r="C112" s="23" t="s">
        <v>215</v>
      </c>
      <c r="D112" s="24" t="s">
        <v>154</v>
      </c>
      <c r="E112" s="14">
        <v>10</v>
      </c>
      <c r="F112" s="106" t="s">
        <v>214</v>
      </c>
      <c r="G112" s="45">
        <v>1000</v>
      </c>
      <c r="H112" s="88">
        <f t="shared" si="4"/>
        <v>10000</v>
      </c>
    </row>
    <row r="113" spans="1:8">
      <c r="A113" s="12">
        <v>94</v>
      </c>
      <c r="B113" s="23" t="s">
        <v>216</v>
      </c>
      <c r="C113" s="107" t="s">
        <v>217</v>
      </c>
      <c r="D113" s="24" t="s">
        <v>154</v>
      </c>
      <c r="E113" s="13">
        <v>500</v>
      </c>
      <c r="F113" s="108" t="s">
        <v>218</v>
      </c>
      <c r="G113" s="45">
        <v>325</v>
      </c>
      <c r="H113" s="88">
        <f t="shared" si="4"/>
        <v>162500</v>
      </c>
    </row>
    <row r="114" spans="1:8">
      <c r="A114" s="12">
        <v>95</v>
      </c>
      <c r="B114" s="26" t="s">
        <v>219</v>
      </c>
      <c r="C114" s="23" t="s">
        <v>220</v>
      </c>
      <c r="D114" s="24" t="s">
        <v>154</v>
      </c>
      <c r="E114" s="14">
        <v>5</v>
      </c>
      <c r="F114" s="25" t="s">
        <v>191</v>
      </c>
      <c r="G114" s="45">
        <v>300</v>
      </c>
      <c r="H114" s="88">
        <f t="shared" si="4"/>
        <v>1500</v>
      </c>
    </row>
    <row r="115" spans="1:8" ht="38.25">
      <c r="A115" s="12">
        <v>96</v>
      </c>
      <c r="B115" s="26" t="s">
        <v>221</v>
      </c>
      <c r="C115" s="23" t="s">
        <v>222</v>
      </c>
      <c r="D115" s="24" t="s">
        <v>154</v>
      </c>
      <c r="E115" s="14">
        <v>20</v>
      </c>
      <c r="F115" s="109" t="s">
        <v>223</v>
      </c>
      <c r="G115" s="110">
        <v>500</v>
      </c>
      <c r="H115" s="88">
        <f t="shared" si="4"/>
        <v>10000</v>
      </c>
    </row>
    <row r="116" spans="1:8" ht="38.25">
      <c r="A116" s="12">
        <v>97</v>
      </c>
      <c r="B116" s="26" t="s">
        <v>221</v>
      </c>
      <c r="C116" s="23" t="s">
        <v>224</v>
      </c>
      <c r="D116" s="24" t="s">
        <v>154</v>
      </c>
      <c r="E116" s="14">
        <v>20</v>
      </c>
      <c r="F116" s="109" t="s">
        <v>223</v>
      </c>
      <c r="G116" s="110">
        <v>500</v>
      </c>
      <c r="H116" s="88">
        <f t="shared" si="4"/>
        <v>10000</v>
      </c>
    </row>
    <row r="117" spans="1:8" s="115" customFormat="1" ht="45" customHeight="1">
      <c r="A117" s="12">
        <v>98</v>
      </c>
      <c r="B117" s="111" t="s">
        <v>225</v>
      </c>
      <c r="C117" s="111" t="s">
        <v>226</v>
      </c>
      <c r="D117" s="112" t="s">
        <v>227</v>
      </c>
      <c r="E117" s="113">
        <v>10000</v>
      </c>
      <c r="F117" s="105" t="s">
        <v>228</v>
      </c>
      <c r="G117" s="114">
        <v>40</v>
      </c>
      <c r="H117" s="88">
        <f t="shared" si="4"/>
        <v>400000</v>
      </c>
    </row>
    <row r="118" spans="1:8" ht="38.25">
      <c r="A118" s="12">
        <v>99</v>
      </c>
      <c r="B118" s="26" t="s">
        <v>221</v>
      </c>
      <c r="C118" s="23" t="s">
        <v>229</v>
      </c>
      <c r="D118" s="24" t="s">
        <v>154</v>
      </c>
      <c r="E118" s="14">
        <v>20</v>
      </c>
      <c r="F118" s="109" t="s">
        <v>223</v>
      </c>
      <c r="G118" s="110">
        <v>500</v>
      </c>
      <c r="H118" s="88">
        <f t="shared" si="4"/>
        <v>10000</v>
      </c>
    </row>
    <row r="119" spans="1:8">
      <c r="A119" s="12">
        <v>100</v>
      </c>
      <c r="B119" s="23" t="s">
        <v>230</v>
      </c>
      <c r="C119" s="23" t="s">
        <v>231</v>
      </c>
      <c r="D119" s="24" t="s">
        <v>154</v>
      </c>
      <c r="E119" s="13">
        <v>500</v>
      </c>
      <c r="F119" s="25" t="s">
        <v>232</v>
      </c>
      <c r="G119" s="45">
        <v>115</v>
      </c>
      <c r="H119" s="88">
        <f t="shared" si="4"/>
        <v>57500</v>
      </c>
    </row>
    <row r="120" spans="1:8" ht="25.5">
      <c r="A120" s="12">
        <v>101</v>
      </c>
      <c r="B120" s="23" t="s">
        <v>230</v>
      </c>
      <c r="C120" s="23" t="s">
        <v>233</v>
      </c>
      <c r="D120" s="24" t="s">
        <v>154</v>
      </c>
      <c r="E120" s="13">
        <v>600</v>
      </c>
      <c r="F120" s="25" t="s">
        <v>232</v>
      </c>
      <c r="G120" s="45">
        <v>50</v>
      </c>
      <c r="H120" s="88">
        <f t="shared" si="4"/>
        <v>30000</v>
      </c>
    </row>
    <row r="121" spans="1:8">
      <c r="A121" s="12">
        <v>102</v>
      </c>
      <c r="B121" s="72"/>
      <c r="C121" s="33" t="s">
        <v>234</v>
      </c>
      <c r="D121" s="24" t="s">
        <v>154</v>
      </c>
      <c r="E121" s="14">
        <v>50</v>
      </c>
      <c r="F121" s="25" t="s">
        <v>191</v>
      </c>
      <c r="G121" s="116">
        <v>200</v>
      </c>
      <c r="H121" s="88">
        <f t="shared" si="4"/>
        <v>10000</v>
      </c>
    </row>
    <row r="122" spans="1:8" ht="25.5">
      <c r="A122" s="12">
        <v>103</v>
      </c>
      <c r="B122" s="23" t="s">
        <v>230</v>
      </c>
      <c r="C122" s="23" t="s">
        <v>235</v>
      </c>
      <c r="D122" s="24" t="s">
        <v>154</v>
      </c>
      <c r="E122" s="13">
        <v>600</v>
      </c>
      <c r="F122" s="25" t="s">
        <v>232</v>
      </c>
      <c r="G122" s="45">
        <v>100</v>
      </c>
      <c r="H122" s="88">
        <f t="shared" si="4"/>
        <v>60000</v>
      </c>
    </row>
    <row r="123" spans="1:8">
      <c r="A123" s="12">
        <v>104</v>
      </c>
      <c r="B123" s="23"/>
      <c r="C123" s="23" t="s">
        <v>236</v>
      </c>
      <c r="D123" s="24" t="s">
        <v>154</v>
      </c>
      <c r="E123" s="13">
        <v>10000</v>
      </c>
      <c r="F123" s="33" t="s">
        <v>237</v>
      </c>
      <c r="G123" s="45">
        <v>3.8</v>
      </c>
      <c r="H123" s="88">
        <f t="shared" si="4"/>
        <v>38000</v>
      </c>
    </row>
    <row r="124" spans="1:8" ht="25.5">
      <c r="A124" s="12">
        <v>105</v>
      </c>
      <c r="B124" s="26" t="s">
        <v>238</v>
      </c>
      <c r="C124" s="23" t="s">
        <v>239</v>
      </c>
      <c r="D124" s="24" t="s">
        <v>154</v>
      </c>
      <c r="E124" s="14">
        <v>60000</v>
      </c>
      <c r="F124" s="33" t="s">
        <v>240</v>
      </c>
      <c r="G124" s="45">
        <v>35</v>
      </c>
      <c r="H124" s="88">
        <f t="shared" si="4"/>
        <v>2100000</v>
      </c>
    </row>
    <row r="125" spans="1:8">
      <c r="A125" s="12">
        <v>106</v>
      </c>
      <c r="B125" s="23" t="s">
        <v>241</v>
      </c>
      <c r="C125" s="23" t="s">
        <v>242</v>
      </c>
      <c r="D125" s="24" t="s">
        <v>154</v>
      </c>
      <c r="E125" s="14">
        <v>350</v>
      </c>
      <c r="F125" s="25" t="s">
        <v>90</v>
      </c>
      <c r="G125" s="45">
        <v>75</v>
      </c>
      <c r="H125" s="88">
        <f t="shared" si="4"/>
        <v>26250</v>
      </c>
    </row>
    <row r="126" spans="1:8">
      <c r="A126" s="12">
        <v>107</v>
      </c>
      <c r="B126" s="23" t="s">
        <v>243</v>
      </c>
      <c r="C126" s="23" t="s">
        <v>244</v>
      </c>
      <c r="D126" s="24" t="s">
        <v>154</v>
      </c>
      <c r="E126" s="14">
        <v>500</v>
      </c>
      <c r="F126" s="25" t="s">
        <v>90</v>
      </c>
      <c r="G126" s="45">
        <v>75</v>
      </c>
      <c r="H126" s="88">
        <f t="shared" si="4"/>
        <v>37500</v>
      </c>
    </row>
    <row r="127" spans="1:8" ht="25.5">
      <c r="A127" s="12">
        <v>108</v>
      </c>
      <c r="B127" s="23" t="s">
        <v>245</v>
      </c>
      <c r="C127" s="23" t="s">
        <v>246</v>
      </c>
      <c r="D127" s="24" t="s">
        <v>154</v>
      </c>
      <c r="E127" s="13">
        <v>60</v>
      </c>
      <c r="F127" s="25" t="s">
        <v>247</v>
      </c>
      <c r="G127" s="45">
        <v>360</v>
      </c>
      <c r="H127" s="88">
        <f t="shared" si="4"/>
        <v>21600</v>
      </c>
    </row>
    <row r="128" spans="1:8">
      <c r="A128" s="12">
        <v>109</v>
      </c>
      <c r="B128" s="93" t="s">
        <v>248</v>
      </c>
      <c r="C128" s="93" t="s">
        <v>249</v>
      </c>
      <c r="D128" s="94" t="s">
        <v>154</v>
      </c>
      <c r="E128" s="95">
        <v>100</v>
      </c>
      <c r="F128" s="25" t="s">
        <v>250</v>
      </c>
      <c r="G128" s="45">
        <v>80</v>
      </c>
      <c r="H128" s="88">
        <f t="shared" si="4"/>
        <v>8000</v>
      </c>
    </row>
    <row r="129" spans="1:8" ht="25.5">
      <c r="A129" s="12">
        <v>110</v>
      </c>
      <c r="B129" s="23" t="s">
        <v>251</v>
      </c>
      <c r="C129" s="23" t="s">
        <v>252</v>
      </c>
      <c r="D129" s="24" t="s">
        <v>72</v>
      </c>
      <c r="E129" s="13">
        <v>24</v>
      </c>
      <c r="F129" s="25" t="s">
        <v>253</v>
      </c>
      <c r="G129" s="45">
        <v>2500</v>
      </c>
      <c r="H129" s="88">
        <f t="shared" si="4"/>
        <v>60000</v>
      </c>
    </row>
    <row r="130" spans="1:8" ht="25.5">
      <c r="A130" s="12">
        <v>111</v>
      </c>
      <c r="B130" s="93" t="s">
        <v>254</v>
      </c>
      <c r="C130" s="117" t="s">
        <v>255</v>
      </c>
      <c r="D130" s="31" t="s">
        <v>154</v>
      </c>
      <c r="E130" s="32">
        <v>10</v>
      </c>
      <c r="F130" s="25" t="s">
        <v>253</v>
      </c>
      <c r="G130" s="45">
        <v>900</v>
      </c>
      <c r="H130" s="88">
        <f t="shared" si="4"/>
        <v>9000</v>
      </c>
    </row>
    <row r="131" spans="1:8" ht="25.5">
      <c r="A131" s="12">
        <v>112</v>
      </c>
      <c r="B131" s="117" t="s">
        <v>256</v>
      </c>
      <c r="C131" s="117" t="s">
        <v>257</v>
      </c>
      <c r="D131" s="118" t="s">
        <v>154</v>
      </c>
      <c r="E131" s="14">
        <v>50</v>
      </c>
      <c r="F131" s="119" t="s">
        <v>258</v>
      </c>
      <c r="G131" s="45">
        <v>680</v>
      </c>
      <c r="H131" s="88">
        <f t="shared" si="4"/>
        <v>34000</v>
      </c>
    </row>
    <row r="132" spans="1:8">
      <c r="A132" s="12">
        <v>113</v>
      </c>
      <c r="B132" s="26" t="s">
        <v>259</v>
      </c>
      <c r="C132" s="23" t="s">
        <v>260</v>
      </c>
      <c r="D132" s="24" t="s">
        <v>154</v>
      </c>
      <c r="E132" s="14">
        <v>5</v>
      </c>
      <c r="F132" s="25" t="s">
        <v>90</v>
      </c>
      <c r="G132" s="45">
        <v>4000</v>
      </c>
      <c r="H132" s="88">
        <f t="shared" si="4"/>
        <v>20000</v>
      </c>
    </row>
    <row r="133" spans="1:8">
      <c r="A133" s="12">
        <v>114</v>
      </c>
      <c r="B133" s="26" t="s">
        <v>259</v>
      </c>
      <c r="C133" s="23" t="s">
        <v>261</v>
      </c>
      <c r="D133" s="24" t="s">
        <v>154</v>
      </c>
      <c r="E133" s="14">
        <v>5</v>
      </c>
      <c r="F133" s="25" t="s">
        <v>90</v>
      </c>
      <c r="G133" s="45">
        <v>4000</v>
      </c>
      <c r="H133" s="88">
        <f t="shared" si="4"/>
        <v>20000</v>
      </c>
    </row>
    <row r="134" spans="1:8" ht="25.5">
      <c r="A134" s="12">
        <v>115</v>
      </c>
      <c r="B134" s="26" t="s">
        <v>262</v>
      </c>
      <c r="C134" s="23" t="s">
        <v>263</v>
      </c>
      <c r="D134" s="24" t="s">
        <v>154</v>
      </c>
      <c r="E134" s="14">
        <v>5</v>
      </c>
      <c r="F134" s="25" t="s">
        <v>90</v>
      </c>
      <c r="G134" s="45">
        <v>4000</v>
      </c>
      <c r="H134" s="88">
        <f t="shared" si="4"/>
        <v>20000</v>
      </c>
    </row>
    <row r="135" spans="1:8" ht="25.5">
      <c r="A135" s="12">
        <v>116</v>
      </c>
      <c r="B135" s="26" t="s">
        <v>262</v>
      </c>
      <c r="C135" s="23" t="s">
        <v>264</v>
      </c>
      <c r="D135" s="24" t="s">
        <v>154</v>
      </c>
      <c r="E135" s="14">
        <v>1</v>
      </c>
      <c r="F135" s="25" t="s">
        <v>90</v>
      </c>
      <c r="G135" s="45">
        <v>950</v>
      </c>
      <c r="H135" s="88">
        <f t="shared" si="4"/>
        <v>950</v>
      </c>
    </row>
    <row r="136" spans="1:8" ht="27.75" customHeight="1">
      <c r="A136" s="12">
        <v>117</v>
      </c>
      <c r="B136" s="26" t="s">
        <v>262</v>
      </c>
      <c r="C136" s="23" t="s">
        <v>265</v>
      </c>
      <c r="D136" s="24" t="s">
        <v>154</v>
      </c>
      <c r="E136" s="14">
        <v>1</v>
      </c>
      <c r="F136" s="25" t="s">
        <v>90</v>
      </c>
      <c r="G136" s="45">
        <v>950</v>
      </c>
      <c r="H136" s="88">
        <f t="shared" si="4"/>
        <v>950</v>
      </c>
    </row>
    <row r="137" spans="1:8" ht="25.5">
      <c r="A137" s="12">
        <v>118</v>
      </c>
      <c r="B137" s="26" t="s">
        <v>262</v>
      </c>
      <c r="C137" s="23" t="s">
        <v>266</v>
      </c>
      <c r="D137" s="24" t="s">
        <v>154</v>
      </c>
      <c r="E137" s="14">
        <v>1</v>
      </c>
      <c r="F137" s="25" t="s">
        <v>90</v>
      </c>
      <c r="G137" s="45">
        <v>950</v>
      </c>
      <c r="H137" s="88">
        <f t="shared" si="4"/>
        <v>950</v>
      </c>
    </row>
    <row r="138" spans="1:8" ht="25.5" customHeight="1">
      <c r="A138" s="12">
        <v>119</v>
      </c>
      <c r="B138" s="26" t="s">
        <v>267</v>
      </c>
      <c r="C138" s="23" t="s">
        <v>268</v>
      </c>
      <c r="D138" s="24" t="s">
        <v>227</v>
      </c>
      <c r="E138" s="14">
        <v>50</v>
      </c>
      <c r="F138" s="25" t="s">
        <v>90</v>
      </c>
      <c r="G138" s="45">
        <v>900</v>
      </c>
      <c r="H138" s="88">
        <f t="shared" si="4"/>
        <v>45000</v>
      </c>
    </row>
    <row r="139" spans="1:8" ht="78" customHeight="1">
      <c r="A139" s="12">
        <v>120</v>
      </c>
      <c r="B139" s="120" t="s">
        <v>269</v>
      </c>
      <c r="C139" s="64" t="s">
        <v>270</v>
      </c>
      <c r="D139" s="24" t="s">
        <v>154</v>
      </c>
      <c r="E139" s="14">
        <v>15</v>
      </c>
      <c r="F139" s="25" t="s">
        <v>90</v>
      </c>
      <c r="G139" s="45">
        <v>1300</v>
      </c>
      <c r="H139" s="88">
        <f t="shared" si="4"/>
        <v>19500</v>
      </c>
    </row>
    <row r="140" spans="1:8" ht="96" customHeight="1">
      <c r="A140" s="12">
        <v>121</v>
      </c>
      <c r="B140" s="23" t="s">
        <v>269</v>
      </c>
      <c r="C140" s="65" t="s">
        <v>271</v>
      </c>
      <c r="D140" s="33" t="s">
        <v>154</v>
      </c>
      <c r="E140" s="103">
        <v>15</v>
      </c>
      <c r="F140" s="25" t="s">
        <v>90</v>
      </c>
      <c r="G140" s="45">
        <v>1300</v>
      </c>
      <c r="H140" s="88">
        <f t="shared" si="4"/>
        <v>19500</v>
      </c>
    </row>
    <row r="141" spans="1:8" ht="52.5" customHeight="1">
      <c r="A141" s="12">
        <v>122</v>
      </c>
      <c r="B141" s="26" t="s">
        <v>272</v>
      </c>
      <c r="C141" s="65" t="s">
        <v>273</v>
      </c>
      <c r="D141" s="33" t="s">
        <v>154</v>
      </c>
      <c r="E141" s="103">
        <v>30</v>
      </c>
      <c r="F141" s="25" t="s">
        <v>90</v>
      </c>
      <c r="G141" s="45">
        <v>1200</v>
      </c>
      <c r="H141" s="88">
        <f t="shared" si="4"/>
        <v>36000</v>
      </c>
    </row>
    <row r="142" spans="1:8" ht="32.25" customHeight="1">
      <c r="A142" s="12">
        <v>123</v>
      </c>
      <c r="B142" s="26" t="s">
        <v>272</v>
      </c>
      <c r="C142" s="65" t="s">
        <v>274</v>
      </c>
      <c r="D142" s="33" t="s">
        <v>154</v>
      </c>
      <c r="E142" s="103">
        <v>10</v>
      </c>
      <c r="F142" s="25" t="s">
        <v>90</v>
      </c>
      <c r="G142" s="20">
        <v>1500</v>
      </c>
      <c r="H142" s="88">
        <f t="shared" si="4"/>
        <v>15000</v>
      </c>
    </row>
    <row r="143" spans="1:8" ht="46.5" customHeight="1">
      <c r="A143" s="12">
        <v>124</v>
      </c>
      <c r="B143" s="23" t="s">
        <v>275</v>
      </c>
      <c r="C143" s="65" t="s">
        <v>276</v>
      </c>
      <c r="D143" s="33" t="s">
        <v>154</v>
      </c>
      <c r="E143" s="103">
        <v>25</v>
      </c>
      <c r="F143" s="25" t="s">
        <v>90</v>
      </c>
      <c r="G143" s="20">
        <v>200</v>
      </c>
      <c r="H143" s="88">
        <f t="shared" si="4"/>
        <v>5000</v>
      </c>
    </row>
    <row r="144" spans="1:8" ht="40.5" customHeight="1">
      <c r="A144" s="12">
        <v>125</v>
      </c>
      <c r="B144" s="23" t="s">
        <v>275</v>
      </c>
      <c r="C144" s="65" t="s">
        <v>277</v>
      </c>
      <c r="D144" s="33" t="s">
        <v>154</v>
      </c>
      <c r="E144" s="103">
        <v>25</v>
      </c>
      <c r="F144" s="25" t="s">
        <v>90</v>
      </c>
      <c r="G144" s="20">
        <v>200</v>
      </c>
      <c r="H144" s="88">
        <f t="shared" si="4"/>
        <v>5000</v>
      </c>
    </row>
    <row r="145" spans="1:8" ht="36" customHeight="1">
      <c r="A145" s="12">
        <v>126</v>
      </c>
      <c r="B145" s="26" t="s">
        <v>278</v>
      </c>
      <c r="C145" s="65" t="s">
        <v>279</v>
      </c>
      <c r="D145" s="33" t="s">
        <v>154</v>
      </c>
      <c r="E145" s="103">
        <v>6</v>
      </c>
      <c r="F145" s="24" t="s">
        <v>90</v>
      </c>
      <c r="G145" s="20">
        <v>1600</v>
      </c>
      <c r="H145" s="88">
        <f t="shared" si="4"/>
        <v>9600</v>
      </c>
    </row>
    <row r="146" spans="1:8" ht="36" customHeight="1">
      <c r="A146" s="12">
        <v>127</v>
      </c>
      <c r="B146" s="26" t="s">
        <v>278</v>
      </c>
      <c r="C146" s="65" t="s">
        <v>280</v>
      </c>
      <c r="D146" s="33" t="s">
        <v>154</v>
      </c>
      <c r="E146" s="103">
        <v>6</v>
      </c>
      <c r="F146" s="24" t="s">
        <v>90</v>
      </c>
      <c r="G146" s="20">
        <v>1600</v>
      </c>
      <c r="H146" s="88">
        <f t="shared" si="4"/>
        <v>9600</v>
      </c>
    </row>
    <row r="147" spans="1:8" ht="36" customHeight="1">
      <c r="A147" s="12">
        <v>128</v>
      </c>
      <c r="B147" s="26" t="s">
        <v>278</v>
      </c>
      <c r="C147" s="65" t="s">
        <v>281</v>
      </c>
      <c r="D147" s="33" t="s">
        <v>154</v>
      </c>
      <c r="E147" s="103">
        <v>6</v>
      </c>
      <c r="F147" s="24" t="s">
        <v>90</v>
      </c>
      <c r="G147" s="20">
        <v>1600</v>
      </c>
      <c r="H147" s="88">
        <f t="shared" si="4"/>
        <v>9600</v>
      </c>
    </row>
    <row r="148" spans="1:8" ht="36" customHeight="1">
      <c r="A148" s="12">
        <v>129</v>
      </c>
      <c r="B148" s="26" t="s">
        <v>278</v>
      </c>
      <c r="C148" s="65" t="s">
        <v>282</v>
      </c>
      <c r="D148" s="33" t="s">
        <v>154</v>
      </c>
      <c r="E148" s="103">
        <v>6</v>
      </c>
      <c r="F148" s="24" t="s">
        <v>90</v>
      </c>
      <c r="G148" s="20">
        <v>1600</v>
      </c>
      <c r="H148" s="88">
        <f t="shared" si="4"/>
        <v>9600</v>
      </c>
    </row>
    <row r="149" spans="1:8" ht="36" customHeight="1">
      <c r="A149" s="12">
        <v>130</v>
      </c>
      <c r="B149" s="26" t="s">
        <v>278</v>
      </c>
      <c r="C149" s="65" t="s">
        <v>283</v>
      </c>
      <c r="D149" s="33" t="s">
        <v>154</v>
      </c>
      <c r="E149" s="103">
        <v>6</v>
      </c>
      <c r="F149" s="24" t="s">
        <v>90</v>
      </c>
      <c r="G149" s="20">
        <v>1600</v>
      </c>
      <c r="H149" s="88">
        <f t="shared" si="4"/>
        <v>9600</v>
      </c>
    </row>
    <row r="150" spans="1:8" ht="25.5">
      <c r="A150" s="12">
        <v>131</v>
      </c>
      <c r="B150" s="121" t="s">
        <v>284</v>
      </c>
      <c r="C150" s="122" t="s">
        <v>285</v>
      </c>
      <c r="D150" s="33" t="s">
        <v>154</v>
      </c>
      <c r="E150" s="103">
        <v>3000</v>
      </c>
      <c r="F150" s="25" t="s">
        <v>286</v>
      </c>
      <c r="G150" s="20">
        <v>17</v>
      </c>
      <c r="H150" s="88">
        <f t="shared" si="4"/>
        <v>51000</v>
      </c>
    </row>
    <row r="151" spans="1:8">
      <c r="A151" s="12">
        <v>132</v>
      </c>
      <c r="B151" s="121" t="s">
        <v>284</v>
      </c>
      <c r="C151" s="122" t="s">
        <v>287</v>
      </c>
      <c r="D151" s="33" t="s">
        <v>154</v>
      </c>
      <c r="E151" s="103">
        <v>75000</v>
      </c>
      <c r="F151" s="25" t="s">
        <v>286</v>
      </c>
      <c r="G151" s="20">
        <v>11</v>
      </c>
      <c r="H151" s="88">
        <f t="shared" si="4"/>
        <v>825000</v>
      </c>
    </row>
    <row r="152" spans="1:8" ht="25.5">
      <c r="A152" s="12">
        <v>133</v>
      </c>
      <c r="B152" s="121" t="s">
        <v>284</v>
      </c>
      <c r="C152" s="122" t="s">
        <v>288</v>
      </c>
      <c r="D152" s="33" t="s">
        <v>154</v>
      </c>
      <c r="E152" s="103">
        <v>20000</v>
      </c>
      <c r="F152" s="25" t="s">
        <v>286</v>
      </c>
      <c r="G152" s="20">
        <v>15</v>
      </c>
      <c r="H152" s="88">
        <f t="shared" si="4"/>
        <v>300000</v>
      </c>
    </row>
    <row r="153" spans="1:8" ht="25.5">
      <c r="A153" s="12">
        <v>134</v>
      </c>
      <c r="B153" s="26" t="s">
        <v>284</v>
      </c>
      <c r="C153" s="123" t="s">
        <v>289</v>
      </c>
      <c r="D153" s="33" t="s">
        <v>154</v>
      </c>
      <c r="E153" s="103">
        <v>2500</v>
      </c>
      <c r="F153" s="25" t="s">
        <v>286</v>
      </c>
      <c r="G153" s="20">
        <v>21</v>
      </c>
      <c r="H153" s="88">
        <f t="shared" si="4"/>
        <v>52500</v>
      </c>
    </row>
    <row r="154" spans="1:8" ht="25.5">
      <c r="A154" s="12">
        <v>135</v>
      </c>
      <c r="B154" s="124" t="s">
        <v>290</v>
      </c>
      <c r="C154" s="125" t="s">
        <v>291</v>
      </c>
      <c r="D154" s="84" t="s">
        <v>154</v>
      </c>
      <c r="E154" s="126">
        <v>3000</v>
      </c>
      <c r="F154" s="127" t="s">
        <v>292</v>
      </c>
      <c r="G154" s="128">
        <v>5</v>
      </c>
      <c r="H154" s="88">
        <f t="shared" si="4"/>
        <v>15000</v>
      </c>
    </row>
    <row r="155" spans="1:8" ht="25.5">
      <c r="A155" s="12">
        <v>136</v>
      </c>
      <c r="B155" s="26" t="s">
        <v>284</v>
      </c>
      <c r="C155" s="123" t="s">
        <v>293</v>
      </c>
      <c r="D155" s="33" t="s">
        <v>154</v>
      </c>
      <c r="E155" s="103">
        <v>20</v>
      </c>
      <c r="F155" s="25" t="s">
        <v>286</v>
      </c>
      <c r="G155" s="20">
        <v>130</v>
      </c>
      <c r="H155" s="88">
        <f t="shared" ref="H155:H170" si="5">G155*E155</f>
        <v>2600</v>
      </c>
    </row>
    <row r="156" spans="1:8" ht="25.5">
      <c r="A156" s="12">
        <v>137</v>
      </c>
      <c r="B156" s="26" t="s">
        <v>294</v>
      </c>
      <c r="C156" s="65" t="s">
        <v>295</v>
      </c>
      <c r="D156" s="33" t="s">
        <v>154</v>
      </c>
      <c r="E156" s="103">
        <v>10</v>
      </c>
      <c r="F156" s="129" t="s">
        <v>296</v>
      </c>
      <c r="G156" s="20">
        <v>700</v>
      </c>
      <c r="H156" s="88">
        <f t="shared" si="5"/>
        <v>7000</v>
      </c>
    </row>
    <row r="157" spans="1:8" ht="25.5">
      <c r="A157" s="12">
        <v>138</v>
      </c>
      <c r="B157" s="26" t="s">
        <v>294</v>
      </c>
      <c r="C157" s="65" t="s">
        <v>297</v>
      </c>
      <c r="D157" s="33" t="s">
        <v>154</v>
      </c>
      <c r="E157" s="103">
        <v>10</v>
      </c>
      <c r="F157" s="129" t="s">
        <v>296</v>
      </c>
      <c r="G157" s="20">
        <v>700</v>
      </c>
      <c r="H157" s="88">
        <f t="shared" si="5"/>
        <v>7000</v>
      </c>
    </row>
    <row r="158" spans="1:8" ht="25.5">
      <c r="A158" s="12">
        <v>139</v>
      </c>
      <c r="B158" s="26" t="s">
        <v>294</v>
      </c>
      <c r="C158" s="65" t="s">
        <v>298</v>
      </c>
      <c r="D158" s="33" t="s">
        <v>154</v>
      </c>
      <c r="E158" s="103">
        <v>10</v>
      </c>
      <c r="F158" s="129" t="s">
        <v>296</v>
      </c>
      <c r="G158" s="20">
        <v>700</v>
      </c>
      <c r="H158" s="88">
        <f t="shared" si="5"/>
        <v>7000</v>
      </c>
    </row>
    <row r="159" spans="1:8" ht="25.5">
      <c r="A159" s="12">
        <v>140</v>
      </c>
      <c r="B159" s="26" t="s">
        <v>294</v>
      </c>
      <c r="C159" s="65" t="s">
        <v>299</v>
      </c>
      <c r="D159" s="33" t="s">
        <v>154</v>
      </c>
      <c r="E159" s="103">
        <v>10</v>
      </c>
      <c r="F159" s="129" t="s">
        <v>296</v>
      </c>
      <c r="G159" s="20">
        <v>700</v>
      </c>
      <c r="H159" s="88">
        <f t="shared" si="5"/>
        <v>7000</v>
      </c>
    </row>
    <row r="160" spans="1:8" ht="25.5">
      <c r="A160" s="12">
        <v>141</v>
      </c>
      <c r="B160" s="26" t="s">
        <v>294</v>
      </c>
      <c r="C160" s="65" t="s">
        <v>300</v>
      </c>
      <c r="D160" s="33" t="s">
        <v>154</v>
      </c>
      <c r="E160" s="103">
        <v>10</v>
      </c>
      <c r="F160" s="129" t="s">
        <v>296</v>
      </c>
      <c r="G160" s="20">
        <v>700</v>
      </c>
      <c r="H160" s="88">
        <f t="shared" si="5"/>
        <v>7000</v>
      </c>
    </row>
    <row r="161" spans="1:8" ht="25.5">
      <c r="A161" s="12">
        <v>142</v>
      </c>
      <c r="B161" s="26" t="s">
        <v>294</v>
      </c>
      <c r="C161" s="65" t="s">
        <v>301</v>
      </c>
      <c r="D161" s="33" t="s">
        <v>154</v>
      </c>
      <c r="E161" s="103">
        <v>10</v>
      </c>
      <c r="F161" s="129" t="s">
        <v>296</v>
      </c>
      <c r="G161" s="20">
        <v>700</v>
      </c>
      <c r="H161" s="88">
        <f t="shared" si="5"/>
        <v>7000</v>
      </c>
    </row>
    <row r="162" spans="1:8" ht="54.75" customHeight="1">
      <c r="A162" s="12">
        <v>143</v>
      </c>
      <c r="B162" s="130" t="s">
        <v>302</v>
      </c>
      <c r="C162" s="130" t="s">
        <v>303</v>
      </c>
      <c r="D162" s="33" t="s">
        <v>72</v>
      </c>
      <c r="E162" s="14">
        <v>5</v>
      </c>
      <c r="F162" s="25" t="s">
        <v>304</v>
      </c>
      <c r="G162" s="20">
        <v>13000</v>
      </c>
      <c r="H162" s="88">
        <f t="shared" si="5"/>
        <v>65000</v>
      </c>
    </row>
    <row r="163" spans="1:8" ht="72" customHeight="1">
      <c r="A163" s="12">
        <v>144</v>
      </c>
      <c r="B163" s="26" t="s">
        <v>305</v>
      </c>
      <c r="C163" s="65" t="s">
        <v>306</v>
      </c>
      <c r="D163" s="33" t="s">
        <v>154</v>
      </c>
      <c r="E163" s="103">
        <v>100</v>
      </c>
      <c r="F163" s="131" t="s">
        <v>90</v>
      </c>
      <c r="G163" s="20">
        <v>365</v>
      </c>
      <c r="H163" s="88">
        <f t="shared" si="5"/>
        <v>36500</v>
      </c>
    </row>
    <row r="164" spans="1:8" ht="63" customHeight="1">
      <c r="A164" s="12">
        <v>145</v>
      </c>
      <c r="B164" s="26" t="s">
        <v>305</v>
      </c>
      <c r="C164" s="65" t="s">
        <v>307</v>
      </c>
      <c r="D164" s="33" t="s">
        <v>154</v>
      </c>
      <c r="E164" s="103">
        <v>100</v>
      </c>
      <c r="F164" s="131" t="s">
        <v>90</v>
      </c>
      <c r="G164" s="20">
        <v>365</v>
      </c>
      <c r="H164" s="88">
        <f t="shared" si="5"/>
        <v>36500</v>
      </c>
    </row>
    <row r="165" spans="1:8" ht="49.5" customHeight="1">
      <c r="A165" s="12">
        <v>146</v>
      </c>
      <c r="B165" s="26" t="s">
        <v>305</v>
      </c>
      <c r="C165" s="23" t="s">
        <v>308</v>
      </c>
      <c r="D165" s="33" t="s">
        <v>154</v>
      </c>
      <c r="E165" s="14">
        <v>20</v>
      </c>
      <c r="F165" s="131" t="s">
        <v>90</v>
      </c>
      <c r="G165" s="20">
        <v>365</v>
      </c>
      <c r="H165" s="88">
        <f t="shared" si="5"/>
        <v>7300</v>
      </c>
    </row>
    <row r="166" spans="1:8">
      <c r="A166" s="12">
        <v>147</v>
      </c>
      <c r="B166" s="121" t="s">
        <v>305</v>
      </c>
      <c r="C166" s="92" t="s">
        <v>309</v>
      </c>
      <c r="D166" s="36" t="s">
        <v>154</v>
      </c>
      <c r="E166" s="37">
        <v>100</v>
      </c>
      <c r="F166" s="131" t="s">
        <v>90</v>
      </c>
      <c r="G166" s="20">
        <v>365</v>
      </c>
      <c r="H166" s="88">
        <f t="shared" si="5"/>
        <v>36500</v>
      </c>
    </row>
    <row r="167" spans="1:8" ht="25.5">
      <c r="A167" s="12">
        <v>148</v>
      </c>
      <c r="B167" s="23" t="s">
        <v>310</v>
      </c>
      <c r="C167" s="23" t="s">
        <v>311</v>
      </c>
      <c r="D167" s="33" t="s">
        <v>154</v>
      </c>
      <c r="E167" s="13">
        <v>200</v>
      </c>
      <c r="F167" s="25" t="s">
        <v>17</v>
      </c>
      <c r="G167" s="20">
        <v>120</v>
      </c>
      <c r="H167" s="88">
        <f t="shared" si="5"/>
        <v>24000</v>
      </c>
    </row>
    <row r="168" spans="1:8" ht="25.5">
      <c r="A168" s="12">
        <v>149</v>
      </c>
      <c r="B168" s="23" t="s">
        <v>310</v>
      </c>
      <c r="C168" s="23" t="s">
        <v>312</v>
      </c>
      <c r="D168" s="33" t="s">
        <v>154</v>
      </c>
      <c r="E168" s="13">
        <v>100</v>
      </c>
      <c r="F168" s="25" t="s">
        <v>17</v>
      </c>
      <c r="G168" s="20">
        <v>120</v>
      </c>
      <c r="H168" s="88">
        <f t="shared" si="5"/>
        <v>12000</v>
      </c>
    </row>
    <row r="169" spans="1:8" ht="25.5">
      <c r="A169" s="12">
        <v>150</v>
      </c>
      <c r="B169" s="93"/>
      <c r="C169" s="117" t="s">
        <v>313</v>
      </c>
      <c r="D169" s="105" t="s">
        <v>154</v>
      </c>
      <c r="E169" s="32">
        <v>30</v>
      </c>
      <c r="F169" s="105"/>
      <c r="G169" s="20">
        <v>3500</v>
      </c>
      <c r="H169" s="88">
        <f t="shared" si="5"/>
        <v>105000</v>
      </c>
    </row>
    <row r="170" spans="1:8" ht="38.25">
      <c r="A170" s="12">
        <v>151</v>
      </c>
      <c r="B170" s="132" t="s">
        <v>314</v>
      </c>
      <c r="C170" s="133" t="s">
        <v>315</v>
      </c>
      <c r="D170" s="105" t="s">
        <v>154</v>
      </c>
      <c r="E170" s="32">
        <v>3</v>
      </c>
      <c r="F170" s="131" t="s">
        <v>316</v>
      </c>
      <c r="G170" s="20">
        <v>3800</v>
      </c>
      <c r="H170" s="88">
        <f t="shared" si="5"/>
        <v>11400</v>
      </c>
    </row>
    <row r="171" spans="1:8" ht="15.75">
      <c r="A171" s="12"/>
      <c r="B171" s="93"/>
      <c r="C171" s="117"/>
      <c r="D171" s="31"/>
      <c r="E171" s="32"/>
      <c r="F171" s="32"/>
      <c r="G171" s="48"/>
      <c r="H171" s="134">
        <f>SUM(H79:H170)</f>
        <v>9315520</v>
      </c>
    </row>
    <row r="172" spans="1:8">
      <c r="A172" s="12"/>
      <c r="B172" s="93"/>
      <c r="C172" s="117"/>
      <c r="D172" s="31"/>
      <c r="E172" s="32"/>
      <c r="F172" s="32"/>
      <c r="G172" s="48"/>
      <c r="H172" s="21"/>
    </row>
    <row r="173" spans="1:8" ht="15.75">
      <c r="A173" s="12"/>
      <c r="B173" s="18" t="s">
        <v>317</v>
      </c>
      <c r="C173" s="48"/>
      <c r="D173" s="24"/>
      <c r="E173" s="14"/>
      <c r="F173" s="14"/>
      <c r="G173" s="48"/>
      <c r="H173" s="21"/>
    </row>
    <row r="174" spans="1:8">
      <c r="A174" s="12">
        <v>152</v>
      </c>
      <c r="B174" s="135" t="s">
        <v>318</v>
      </c>
      <c r="C174" s="135" t="s">
        <v>319</v>
      </c>
      <c r="D174" s="24" t="s">
        <v>154</v>
      </c>
      <c r="E174" s="13">
        <v>5</v>
      </c>
      <c r="F174" s="27" t="s">
        <v>304</v>
      </c>
      <c r="G174" s="20">
        <v>40</v>
      </c>
      <c r="H174" s="88">
        <f>G174*E174</f>
        <v>200</v>
      </c>
    </row>
    <row r="175" spans="1:8">
      <c r="A175" s="12">
        <v>153</v>
      </c>
      <c r="B175" s="135" t="s">
        <v>318</v>
      </c>
      <c r="C175" s="135" t="s">
        <v>320</v>
      </c>
      <c r="D175" s="24" t="s">
        <v>154</v>
      </c>
      <c r="E175" s="13">
        <v>5</v>
      </c>
      <c r="F175" s="27" t="s">
        <v>304</v>
      </c>
      <c r="G175" s="20">
        <v>40</v>
      </c>
      <c r="H175" s="88">
        <f t="shared" ref="H175:H179" si="6">G175*E175</f>
        <v>200</v>
      </c>
    </row>
    <row r="176" spans="1:8">
      <c r="A176" s="12">
        <v>154</v>
      </c>
      <c r="B176" s="135" t="s">
        <v>321</v>
      </c>
      <c r="C176" s="135" t="s">
        <v>322</v>
      </c>
      <c r="D176" s="24" t="s">
        <v>154</v>
      </c>
      <c r="E176" s="13">
        <v>5</v>
      </c>
      <c r="F176" s="136" t="s">
        <v>304</v>
      </c>
      <c r="G176" s="20">
        <v>40</v>
      </c>
      <c r="H176" s="88">
        <f t="shared" si="6"/>
        <v>200</v>
      </c>
    </row>
    <row r="177" spans="1:8" ht="25.5">
      <c r="A177" s="12">
        <v>155</v>
      </c>
      <c r="B177" s="79" t="s">
        <v>323</v>
      </c>
      <c r="C177" s="76" t="s">
        <v>324</v>
      </c>
      <c r="D177" s="33" t="s">
        <v>154</v>
      </c>
      <c r="E177" s="103">
        <v>1500</v>
      </c>
      <c r="F177" s="105" t="s">
        <v>325</v>
      </c>
      <c r="G177" s="20">
        <v>140</v>
      </c>
      <c r="H177" s="88">
        <f t="shared" si="6"/>
        <v>210000</v>
      </c>
    </row>
    <row r="178" spans="1:8" ht="25.5">
      <c r="A178" s="12">
        <v>156</v>
      </c>
      <c r="B178" s="79" t="s">
        <v>326</v>
      </c>
      <c r="C178" s="76" t="s">
        <v>327</v>
      </c>
      <c r="D178" s="33" t="s">
        <v>154</v>
      </c>
      <c r="E178" s="103">
        <v>1000</v>
      </c>
      <c r="F178" s="27" t="s">
        <v>304</v>
      </c>
      <c r="G178" s="20">
        <v>315</v>
      </c>
      <c r="H178" s="88">
        <f t="shared" si="6"/>
        <v>315000</v>
      </c>
    </row>
    <row r="179" spans="1:8">
      <c r="A179" s="12">
        <v>157</v>
      </c>
      <c r="B179" s="79" t="s">
        <v>328</v>
      </c>
      <c r="C179" s="76" t="s">
        <v>329</v>
      </c>
      <c r="D179" s="33" t="s">
        <v>199</v>
      </c>
      <c r="E179" s="103">
        <v>9000</v>
      </c>
      <c r="F179" s="27" t="s">
        <v>304</v>
      </c>
      <c r="G179" s="20">
        <v>56</v>
      </c>
      <c r="H179" s="88">
        <f t="shared" si="6"/>
        <v>504000</v>
      </c>
    </row>
    <row r="180" spans="1:8">
      <c r="A180" s="13"/>
      <c r="B180" s="79"/>
      <c r="C180" s="76"/>
      <c r="D180" s="24"/>
      <c r="E180" s="103"/>
      <c r="F180" s="103"/>
      <c r="G180" s="137"/>
      <c r="H180" s="138">
        <f>SUM(H174:H179)</f>
        <v>1029600</v>
      </c>
    </row>
    <row r="181" spans="1:8">
      <c r="A181" s="13"/>
      <c r="B181" s="79"/>
      <c r="C181" s="76"/>
      <c r="D181" s="24"/>
      <c r="E181" s="103"/>
      <c r="F181" s="103"/>
      <c r="G181" s="137"/>
      <c r="H181" s="21"/>
    </row>
    <row r="182" spans="1:8" ht="15.75">
      <c r="A182" s="12"/>
      <c r="B182" s="75" t="s">
        <v>330</v>
      </c>
      <c r="C182" s="33"/>
      <c r="D182" s="24"/>
      <c r="E182" s="14"/>
      <c r="F182" s="14"/>
      <c r="G182" s="137"/>
      <c r="H182" s="21"/>
    </row>
    <row r="183" spans="1:8" ht="25.5">
      <c r="A183" s="12">
        <v>158</v>
      </c>
      <c r="B183" s="26" t="s">
        <v>331</v>
      </c>
      <c r="C183" s="23" t="s">
        <v>332</v>
      </c>
      <c r="D183" s="24" t="s">
        <v>154</v>
      </c>
      <c r="E183" s="14">
        <v>60</v>
      </c>
      <c r="F183" s="60" t="s">
        <v>17</v>
      </c>
      <c r="G183" s="20">
        <v>35</v>
      </c>
      <c r="H183" s="88">
        <f>G183*E183</f>
        <v>2100</v>
      </c>
    </row>
    <row r="184" spans="1:8">
      <c r="A184" s="12">
        <v>159</v>
      </c>
      <c r="B184" s="26" t="s">
        <v>331</v>
      </c>
      <c r="C184" s="23" t="s">
        <v>333</v>
      </c>
      <c r="D184" s="24" t="s">
        <v>154</v>
      </c>
      <c r="E184" s="14">
        <v>510</v>
      </c>
      <c r="F184" s="60" t="s">
        <v>17</v>
      </c>
      <c r="G184" s="20">
        <v>35</v>
      </c>
      <c r="H184" s="88">
        <f t="shared" ref="H184:H206" si="7">G184*E184</f>
        <v>17850</v>
      </c>
    </row>
    <row r="185" spans="1:8" ht="25.5">
      <c r="A185" s="12">
        <v>160</v>
      </c>
      <c r="B185" s="23" t="s">
        <v>331</v>
      </c>
      <c r="C185" s="23" t="s">
        <v>334</v>
      </c>
      <c r="D185" s="24" t="s">
        <v>154</v>
      </c>
      <c r="E185" s="13">
        <v>10</v>
      </c>
      <c r="F185" s="60" t="s">
        <v>17</v>
      </c>
      <c r="G185" s="20">
        <v>35</v>
      </c>
      <c r="H185" s="88">
        <f t="shared" si="7"/>
        <v>350</v>
      </c>
    </row>
    <row r="186" spans="1:8">
      <c r="A186" s="12">
        <v>161</v>
      </c>
      <c r="B186" s="26" t="s">
        <v>335</v>
      </c>
      <c r="C186" s="23" t="s">
        <v>336</v>
      </c>
      <c r="D186" s="24" t="s">
        <v>154</v>
      </c>
      <c r="E186" s="14">
        <v>800</v>
      </c>
      <c r="F186" s="60" t="s">
        <v>90</v>
      </c>
      <c r="G186" s="20">
        <v>500</v>
      </c>
      <c r="H186" s="88">
        <f t="shared" si="7"/>
        <v>400000</v>
      </c>
    </row>
    <row r="187" spans="1:8">
      <c r="A187" s="12">
        <v>162</v>
      </c>
      <c r="B187" s="26" t="s">
        <v>335</v>
      </c>
      <c r="C187" s="23" t="s">
        <v>337</v>
      </c>
      <c r="D187" s="24" t="s">
        <v>154</v>
      </c>
      <c r="E187" s="14">
        <v>800</v>
      </c>
      <c r="F187" s="60" t="s">
        <v>90</v>
      </c>
      <c r="G187" s="20">
        <v>500</v>
      </c>
      <c r="H187" s="88">
        <f t="shared" si="7"/>
        <v>400000</v>
      </c>
    </row>
    <row r="188" spans="1:8">
      <c r="A188" s="12">
        <v>163</v>
      </c>
      <c r="B188" s="26" t="s">
        <v>335</v>
      </c>
      <c r="C188" s="23" t="s">
        <v>338</v>
      </c>
      <c r="D188" s="24" t="s">
        <v>154</v>
      </c>
      <c r="E188" s="14">
        <v>800</v>
      </c>
      <c r="F188" s="60" t="s">
        <v>90</v>
      </c>
      <c r="G188" s="20">
        <v>500</v>
      </c>
      <c r="H188" s="88">
        <f t="shared" si="7"/>
        <v>400000</v>
      </c>
    </row>
    <row r="189" spans="1:8" ht="25.5">
      <c r="A189" s="12">
        <v>164</v>
      </c>
      <c r="B189" s="26" t="s">
        <v>339</v>
      </c>
      <c r="C189" s="23" t="s">
        <v>340</v>
      </c>
      <c r="D189" s="24" t="s">
        <v>154</v>
      </c>
      <c r="E189" s="14">
        <v>50</v>
      </c>
      <c r="F189" s="60" t="s">
        <v>90</v>
      </c>
      <c r="G189" s="20">
        <v>450</v>
      </c>
      <c r="H189" s="88">
        <f t="shared" si="7"/>
        <v>22500</v>
      </c>
    </row>
    <row r="190" spans="1:8" ht="25.5">
      <c r="A190" s="12">
        <v>165</v>
      </c>
      <c r="B190" s="26" t="s">
        <v>339</v>
      </c>
      <c r="C190" s="23" t="s">
        <v>341</v>
      </c>
      <c r="D190" s="24" t="s">
        <v>154</v>
      </c>
      <c r="E190" s="14">
        <v>100</v>
      </c>
      <c r="F190" s="60" t="s">
        <v>90</v>
      </c>
      <c r="G190" s="20">
        <v>450</v>
      </c>
      <c r="H190" s="88">
        <f t="shared" si="7"/>
        <v>45000</v>
      </c>
    </row>
    <row r="191" spans="1:8" ht="25.5">
      <c r="A191" s="12">
        <v>166</v>
      </c>
      <c r="B191" s="26" t="s">
        <v>339</v>
      </c>
      <c r="C191" s="23" t="s">
        <v>342</v>
      </c>
      <c r="D191" s="24" t="s">
        <v>154</v>
      </c>
      <c r="E191" s="14">
        <v>100</v>
      </c>
      <c r="F191" s="60" t="s">
        <v>90</v>
      </c>
      <c r="G191" s="20">
        <v>450</v>
      </c>
      <c r="H191" s="88">
        <f t="shared" si="7"/>
        <v>45000</v>
      </c>
    </row>
    <row r="192" spans="1:8">
      <c r="A192" s="12">
        <v>167</v>
      </c>
      <c r="B192" s="26" t="s">
        <v>343</v>
      </c>
      <c r="C192" s="23" t="s">
        <v>344</v>
      </c>
      <c r="D192" s="24" t="s">
        <v>154</v>
      </c>
      <c r="E192" s="14">
        <v>200</v>
      </c>
      <c r="F192" s="60" t="s">
        <v>90</v>
      </c>
      <c r="G192" s="20">
        <v>150</v>
      </c>
      <c r="H192" s="88">
        <f t="shared" si="7"/>
        <v>30000</v>
      </c>
    </row>
    <row r="193" spans="1:8" ht="38.25">
      <c r="A193" s="12">
        <v>168</v>
      </c>
      <c r="B193" s="26" t="s">
        <v>343</v>
      </c>
      <c r="C193" s="23" t="s">
        <v>345</v>
      </c>
      <c r="D193" s="24" t="s">
        <v>154</v>
      </c>
      <c r="E193" s="14">
        <v>300</v>
      </c>
      <c r="F193" s="60" t="s">
        <v>90</v>
      </c>
      <c r="G193" s="20">
        <v>195</v>
      </c>
      <c r="H193" s="88">
        <f t="shared" si="7"/>
        <v>58500</v>
      </c>
    </row>
    <row r="194" spans="1:8" ht="38.25">
      <c r="A194" s="12">
        <v>169</v>
      </c>
      <c r="B194" s="26" t="s">
        <v>343</v>
      </c>
      <c r="C194" s="23" t="s">
        <v>346</v>
      </c>
      <c r="D194" s="24" t="s">
        <v>154</v>
      </c>
      <c r="E194" s="14">
        <v>300</v>
      </c>
      <c r="F194" s="60" t="s">
        <v>90</v>
      </c>
      <c r="G194" s="20">
        <v>195</v>
      </c>
      <c r="H194" s="88">
        <f t="shared" si="7"/>
        <v>58500</v>
      </c>
    </row>
    <row r="195" spans="1:8" ht="38.25">
      <c r="A195" s="12">
        <v>170</v>
      </c>
      <c r="B195" s="26" t="s">
        <v>343</v>
      </c>
      <c r="C195" s="23" t="s">
        <v>347</v>
      </c>
      <c r="D195" s="24" t="s">
        <v>154</v>
      </c>
      <c r="E195" s="14">
        <v>300</v>
      </c>
      <c r="F195" s="60" t="s">
        <v>90</v>
      </c>
      <c r="G195" s="20">
        <v>195</v>
      </c>
      <c r="H195" s="88">
        <f t="shared" si="7"/>
        <v>58500</v>
      </c>
    </row>
    <row r="196" spans="1:8">
      <c r="A196" s="12">
        <v>171</v>
      </c>
      <c r="B196" s="26" t="s">
        <v>348</v>
      </c>
      <c r="C196" s="23" t="s">
        <v>349</v>
      </c>
      <c r="D196" s="24" t="s">
        <v>154</v>
      </c>
      <c r="E196" s="14">
        <v>100</v>
      </c>
      <c r="F196" s="60" t="s">
        <v>90</v>
      </c>
      <c r="G196" s="20">
        <v>385</v>
      </c>
      <c r="H196" s="88">
        <f t="shared" si="7"/>
        <v>38500</v>
      </c>
    </row>
    <row r="197" spans="1:8">
      <c r="A197" s="12">
        <v>172</v>
      </c>
      <c r="B197" s="26" t="s">
        <v>348</v>
      </c>
      <c r="C197" s="23" t="s">
        <v>350</v>
      </c>
      <c r="D197" s="24" t="s">
        <v>154</v>
      </c>
      <c r="E197" s="14">
        <v>50</v>
      </c>
      <c r="F197" s="60" t="s">
        <v>90</v>
      </c>
      <c r="G197" s="20">
        <v>385</v>
      </c>
      <c r="H197" s="88">
        <f t="shared" si="7"/>
        <v>19250</v>
      </c>
    </row>
    <row r="198" spans="1:8">
      <c r="A198" s="12">
        <v>173</v>
      </c>
      <c r="B198" s="26" t="s">
        <v>348</v>
      </c>
      <c r="C198" s="23" t="s">
        <v>351</v>
      </c>
      <c r="D198" s="24" t="s">
        <v>154</v>
      </c>
      <c r="E198" s="14">
        <v>150</v>
      </c>
      <c r="F198" s="60" t="s">
        <v>90</v>
      </c>
      <c r="G198" s="20">
        <v>280</v>
      </c>
      <c r="H198" s="88">
        <f t="shared" si="7"/>
        <v>42000</v>
      </c>
    </row>
    <row r="199" spans="1:8" s="6" customFormat="1" ht="25.5">
      <c r="A199" s="12">
        <v>174</v>
      </c>
      <c r="B199" s="23" t="s">
        <v>348</v>
      </c>
      <c r="C199" s="23" t="s">
        <v>352</v>
      </c>
      <c r="D199" s="24" t="s">
        <v>154</v>
      </c>
      <c r="E199" s="13">
        <v>10</v>
      </c>
      <c r="F199" s="60" t="s">
        <v>90</v>
      </c>
      <c r="G199" s="20">
        <v>400</v>
      </c>
      <c r="H199" s="88">
        <f t="shared" si="7"/>
        <v>4000</v>
      </c>
    </row>
    <row r="200" spans="1:8">
      <c r="A200" s="12">
        <v>175</v>
      </c>
      <c r="B200" s="23" t="s">
        <v>348</v>
      </c>
      <c r="C200" s="23" t="s">
        <v>353</v>
      </c>
      <c r="D200" s="24" t="s">
        <v>154</v>
      </c>
      <c r="E200" s="13">
        <v>100</v>
      </c>
      <c r="F200" s="60" t="s">
        <v>90</v>
      </c>
      <c r="G200" s="20">
        <v>385</v>
      </c>
      <c r="H200" s="88">
        <f t="shared" si="7"/>
        <v>38500</v>
      </c>
    </row>
    <row r="201" spans="1:8" ht="38.25">
      <c r="A201" s="12">
        <v>176</v>
      </c>
      <c r="B201" s="26" t="s">
        <v>354</v>
      </c>
      <c r="C201" s="23" t="s">
        <v>355</v>
      </c>
      <c r="D201" s="24" t="s">
        <v>154</v>
      </c>
      <c r="E201" s="14">
        <v>10</v>
      </c>
      <c r="F201" s="60" t="s">
        <v>90</v>
      </c>
      <c r="G201" s="20">
        <v>180</v>
      </c>
      <c r="H201" s="88">
        <f t="shared" si="7"/>
        <v>1800</v>
      </c>
    </row>
    <row r="202" spans="1:8" s="6" customFormat="1" ht="15.75">
      <c r="A202" s="12">
        <v>177</v>
      </c>
      <c r="B202" s="26"/>
      <c r="C202" s="65" t="s">
        <v>234</v>
      </c>
      <c r="D202" s="33" t="s">
        <v>154</v>
      </c>
      <c r="E202" s="103">
        <v>50</v>
      </c>
      <c r="F202" s="103"/>
      <c r="G202" s="20">
        <v>200</v>
      </c>
      <c r="H202" s="88">
        <f t="shared" si="7"/>
        <v>10000</v>
      </c>
    </row>
    <row r="203" spans="1:8" s="6" customFormat="1" ht="15.75">
      <c r="A203" s="12">
        <v>178</v>
      </c>
      <c r="B203" s="23"/>
      <c r="C203" s="65" t="s">
        <v>356</v>
      </c>
      <c r="D203" s="33" t="s">
        <v>154</v>
      </c>
      <c r="E203" s="126">
        <v>50</v>
      </c>
      <c r="F203" s="60" t="s">
        <v>90</v>
      </c>
      <c r="G203" s="20">
        <v>600</v>
      </c>
      <c r="H203" s="88">
        <f t="shared" si="7"/>
        <v>30000</v>
      </c>
    </row>
    <row r="204" spans="1:8" s="6" customFormat="1" ht="15.75">
      <c r="A204" s="12">
        <v>179</v>
      </c>
      <c r="B204" s="23"/>
      <c r="C204" s="65" t="s">
        <v>357</v>
      </c>
      <c r="D204" s="33" t="s">
        <v>154</v>
      </c>
      <c r="E204" s="126">
        <v>75</v>
      </c>
      <c r="F204" s="60" t="s">
        <v>90</v>
      </c>
      <c r="G204" s="20">
        <v>600</v>
      </c>
      <c r="H204" s="88">
        <f t="shared" si="7"/>
        <v>45000</v>
      </c>
    </row>
    <row r="205" spans="1:8">
      <c r="A205" s="12">
        <v>180</v>
      </c>
      <c r="B205" s="23"/>
      <c r="C205" s="65" t="s">
        <v>358</v>
      </c>
      <c r="D205" s="33" t="s">
        <v>154</v>
      </c>
      <c r="E205" s="126">
        <v>200</v>
      </c>
      <c r="F205" s="60" t="s">
        <v>90</v>
      </c>
      <c r="G205" s="20">
        <v>500</v>
      </c>
      <c r="H205" s="88">
        <f t="shared" si="7"/>
        <v>100000</v>
      </c>
    </row>
    <row r="206" spans="1:8" ht="35.25" customHeight="1">
      <c r="A206" s="12">
        <v>181</v>
      </c>
      <c r="B206" s="23"/>
      <c r="C206" s="65" t="s">
        <v>359</v>
      </c>
      <c r="D206" s="33" t="s">
        <v>154</v>
      </c>
      <c r="E206" s="126">
        <v>50</v>
      </c>
      <c r="F206" s="60" t="s">
        <v>90</v>
      </c>
      <c r="G206" s="20">
        <v>500</v>
      </c>
      <c r="H206" s="88">
        <f t="shared" si="7"/>
        <v>25000</v>
      </c>
    </row>
    <row r="207" spans="1:8" ht="35.25" customHeight="1">
      <c r="A207" s="12"/>
      <c r="B207" s="23"/>
      <c r="C207" s="64"/>
      <c r="D207" s="24"/>
      <c r="E207" s="126"/>
      <c r="F207" s="126"/>
      <c r="G207" s="20"/>
      <c r="H207" s="138">
        <f>SUM(H183:H206)</f>
        <v>1892350</v>
      </c>
    </row>
    <row r="208" spans="1:8" ht="32.25" customHeight="1">
      <c r="A208" s="12"/>
      <c r="B208" s="18" t="s">
        <v>360</v>
      </c>
      <c r="C208" s="139"/>
      <c r="D208" s="24"/>
      <c r="E208" s="14"/>
      <c r="F208" s="14"/>
      <c r="G208" s="137"/>
      <c r="H208" s="21"/>
    </row>
    <row r="209" spans="1:1338" ht="32.25" customHeight="1">
      <c r="A209" s="12">
        <v>182</v>
      </c>
      <c r="B209" s="26" t="s">
        <v>361</v>
      </c>
      <c r="C209" s="26" t="s">
        <v>361</v>
      </c>
      <c r="D209" s="24" t="s">
        <v>35</v>
      </c>
      <c r="E209" s="13">
        <v>10</v>
      </c>
      <c r="F209" s="136" t="s">
        <v>362</v>
      </c>
      <c r="G209" s="20">
        <v>2800</v>
      </c>
      <c r="H209" s="21">
        <f>G209*E209</f>
        <v>28000</v>
      </c>
    </row>
    <row r="210" spans="1:1338" ht="61.5" customHeight="1">
      <c r="A210" s="12">
        <v>183</v>
      </c>
      <c r="B210" s="26" t="s">
        <v>363</v>
      </c>
      <c r="C210" s="26" t="s">
        <v>363</v>
      </c>
      <c r="D210" s="24" t="s">
        <v>35</v>
      </c>
      <c r="E210" s="13">
        <v>20</v>
      </c>
      <c r="F210" s="27" t="s">
        <v>364</v>
      </c>
      <c r="G210" s="20">
        <v>2300</v>
      </c>
      <c r="H210" s="21">
        <f t="shared" ref="H210:H218" si="8">G210*E210</f>
        <v>46000</v>
      </c>
    </row>
    <row r="211" spans="1:1338">
      <c r="A211" s="12">
        <v>184</v>
      </c>
      <c r="B211" s="26" t="s">
        <v>365</v>
      </c>
      <c r="C211" s="23" t="s">
        <v>366</v>
      </c>
      <c r="D211" s="24" t="s">
        <v>35</v>
      </c>
      <c r="E211" s="14">
        <v>100</v>
      </c>
      <c r="F211" s="27" t="s">
        <v>364</v>
      </c>
      <c r="G211" s="20">
        <v>4800</v>
      </c>
      <c r="H211" s="21">
        <f t="shared" si="8"/>
        <v>480000</v>
      </c>
    </row>
    <row r="212" spans="1:1338">
      <c r="A212" s="12">
        <v>185</v>
      </c>
      <c r="B212" s="121" t="s">
        <v>367</v>
      </c>
      <c r="C212" s="121" t="s">
        <v>367</v>
      </c>
      <c r="D212" s="140" t="s">
        <v>35</v>
      </c>
      <c r="E212" s="56">
        <v>20</v>
      </c>
      <c r="F212" s="136" t="s">
        <v>364</v>
      </c>
      <c r="G212" s="20">
        <v>1500</v>
      </c>
      <c r="H212" s="21">
        <f t="shared" si="8"/>
        <v>30000</v>
      </c>
    </row>
    <row r="213" spans="1:1338" ht="15.75" customHeight="1">
      <c r="A213" s="12">
        <v>186</v>
      </c>
      <c r="B213" s="121" t="s">
        <v>368</v>
      </c>
      <c r="C213" s="92" t="s">
        <v>369</v>
      </c>
      <c r="D213" s="140" t="s">
        <v>51</v>
      </c>
      <c r="E213" s="37">
        <v>39300</v>
      </c>
      <c r="F213" s="136" t="s">
        <v>364</v>
      </c>
      <c r="G213" s="20">
        <v>6</v>
      </c>
      <c r="H213" s="21">
        <f t="shared" si="8"/>
        <v>235800</v>
      </c>
    </row>
    <row r="214" spans="1:1338" s="141" customFormat="1">
      <c r="A214" s="12">
        <v>187</v>
      </c>
      <c r="B214" s="121" t="s">
        <v>370</v>
      </c>
      <c r="C214" s="92" t="s">
        <v>371</v>
      </c>
      <c r="D214" s="140" t="s">
        <v>35</v>
      </c>
      <c r="E214" s="37">
        <v>60</v>
      </c>
      <c r="F214" s="136" t="s">
        <v>364</v>
      </c>
      <c r="G214" s="20">
        <v>4500</v>
      </c>
      <c r="H214" s="21">
        <f t="shared" si="8"/>
        <v>270000</v>
      </c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2"/>
      <c r="DK214" s="102"/>
      <c r="DL214" s="102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2"/>
      <c r="DY214" s="102"/>
      <c r="DZ214" s="102"/>
      <c r="EA214" s="102"/>
      <c r="EB214" s="102"/>
      <c r="EC214" s="102"/>
      <c r="ED214" s="102"/>
      <c r="EE214" s="102"/>
      <c r="EF214" s="102"/>
      <c r="EG214" s="102"/>
      <c r="EH214" s="102"/>
      <c r="EI214" s="102"/>
      <c r="EJ214" s="102"/>
      <c r="EK214" s="102"/>
      <c r="EL214" s="102"/>
      <c r="EM214" s="102"/>
      <c r="EN214" s="102"/>
      <c r="EO214" s="102"/>
      <c r="EP214" s="102"/>
      <c r="EQ214" s="102"/>
      <c r="ER214" s="102"/>
      <c r="ES214" s="102"/>
      <c r="ET214" s="102"/>
      <c r="EU214" s="102"/>
      <c r="EV214" s="102"/>
      <c r="EW214" s="102"/>
      <c r="EX214" s="102"/>
      <c r="EY214" s="102"/>
      <c r="EZ214" s="102"/>
      <c r="FA214" s="102"/>
      <c r="FB214" s="102"/>
      <c r="FC214" s="102"/>
      <c r="FD214" s="102"/>
      <c r="FE214" s="102"/>
      <c r="FF214" s="102"/>
      <c r="FG214" s="102"/>
      <c r="FH214" s="102"/>
      <c r="FI214" s="102"/>
      <c r="FJ214" s="102"/>
      <c r="FK214" s="102"/>
      <c r="FL214" s="102"/>
      <c r="FM214" s="102"/>
      <c r="FN214" s="102"/>
      <c r="FO214" s="102"/>
      <c r="FP214" s="102"/>
      <c r="FQ214" s="102"/>
      <c r="FR214" s="102"/>
      <c r="FS214" s="102"/>
      <c r="FT214" s="102"/>
      <c r="FU214" s="102"/>
      <c r="FV214" s="102"/>
      <c r="FW214" s="102"/>
      <c r="FX214" s="102"/>
      <c r="FY214" s="102"/>
      <c r="FZ214" s="102"/>
      <c r="GA214" s="102"/>
      <c r="GB214" s="102"/>
      <c r="GC214" s="102"/>
      <c r="GD214" s="102"/>
      <c r="GE214" s="102"/>
      <c r="GF214" s="102"/>
      <c r="GG214" s="102"/>
      <c r="GH214" s="102"/>
      <c r="GI214" s="102"/>
      <c r="GJ214" s="102"/>
      <c r="GK214" s="102"/>
      <c r="GL214" s="102"/>
      <c r="GM214" s="102"/>
      <c r="GN214" s="102"/>
      <c r="GO214" s="102"/>
      <c r="GP214" s="102"/>
      <c r="GQ214" s="102"/>
      <c r="GR214" s="102"/>
      <c r="GS214" s="102"/>
      <c r="GT214" s="102"/>
      <c r="GU214" s="102"/>
      <c r="GV214" s="102"/>
      <c r="GW214" s="102"/>
      <c r="GX214" s="102"/>
      <c r="GY214" s="102"/>
      <c r="GZ214" s="102"/>
      <c r="HA214" s="102"/>
      <c r="HB214" s="102"/>
      <c r="HC214" s="102"/>
      <c r="HD214" s="102"/>
      <c r="HE214" s="102"/>
      <c r="HF214" s="102"/>
      <c r="HG214" s="102"/>
      <c r="HH214" s="102"/>
      <c r="HI214" s="102"/>
      <c r="HJ214" s="102"/>
      <c r="HK214" s="102"/>
      <c r="HL214" s="102"/>
      <c r="HM214" s="102"/>
      <c r="HN214" s="102"/>
      <c r="HO214" s="102"/>
      <c r="HP214" s="102"/>
      <c r="HQ214" s="102"/>
      <c r="HR214" s="102"/>
      <c r="HS214" s="102"/>
      <c r="HT214" s="102"/>
      <c r="HU214" s="102"/>
      <c r="HV214" s="102"/>
      <c r="HW214" s="102"/>
      <c r="HX214" s="102"/>
      <c r="HY214" s="102"/>
      <c r="HZ214" s="102"/>
      <c r="IA214" s="102"/>
      <c r="IB214" s="102"/>
      <c r="IC214" s="102"/>
      <c r="ID214" s="102"/>
      <c r="IE214" s="102"/>
      <c r="IF214" s="102"/>
      <c r="IG214" s="102"/>
      <c r="IH214" s="102"/>
      <c r="II214" s="102"/>
      <c r="IJ214" s="102"/>
      <c r="IK214" s="102"/>
      <c r="IL214" s="102"/>
      <c r="IM214" s="102"/>
      <c r="IN214" s="102"/>
      <c r="IO214" s="102"/>
      <c r="IP214" s="102"/>
      <c r="IQ214" s="102"/>
      <c r="IR214" s="102"/>
      <c r="IS214" s="102"/>
      <c r="IT214" s="102"/>
      <c r="IU214" s="102"/>
      <c r="IV214" s="102"/>
      <c r="IW214" s="102"/>
      <c r="IX214" s="102"/>
      <c r="IY214" s="102"/>
      <c r="IZ214" s="102"/>
      <c r="JA214" s="102"/>
      <c r="JB214" s="102"/>
      <c r="JC214" s="102"/>
      <c r="JD214" s="102"/>
      <c r="JE214" s="102"/>
      <c r="JF214" s="102"/>
      <c r="JG214" s="102"/>
      <c r="JH214" s="102"/>
      <c r="JI214" s="102"/>
      <c r="JJ214" s="102"/>
      <c r="JK214" s="102"/>
      <c r="JL214" s="102"/>
      <c r="JM214" s="102"/>
      <c r="JN214" s="102"/>
      <c r="JO214" s="102"/>
      <c r="JP214" s="102"/>
      <c r="JQ214" s="102"/>
      <c r="JR214" s="102"/>
      <c r="JS214" s="102"/>
      <c r="JT214" s="102"/>
      <c r="JU214" s="102"/>
      <c r="JV214" s="102"/>
      <c r="JW214" s="102"/>
      <c r="JX214" s="102"/>
      <c r="JY214" s="102"/>
      <c r="JZ214" s="102"/>
      <c r="KA214" s="102"/>
      <c r="KB214" s="102"/>
      <c r="KC214" s="102"/>
      <c r="KD214" s="102"/>
      <c r="KE214" s="102"/>
      <c r="KF214" s="102"/>
      <c r="KG214" s="102"/>
      <c r="KH214" s="102"/>
      <c r="KI214" s="102"/>
      <c r="KJ214" s="102"/>
      <c r="KK214" s="102"/>
      <c r="KL214" s="102"/>
      <c r="KM214" s="102"/>
      <c r="KN214" s="102"/>
      <c r="KO214" s="102"/>
      <c r="KP214" s="102"/>
      <c r="KQ214" s="102"/>
      <c r="KR214" s="102"/>
      <c r="KS214" s="102"/>
      <c r="KT214" s="102"/>
      <c r="KU214" s="102"/>
      <c r="KV214" s="102"/>
      <c r="KW214" s="102"/>
      <c r="KX214" s="102"/>
      <c r="KY214" s="102"/>
      <c r="KZ214" s="102"/>
      <c r="LA214" s="102"/>
      <c r="LB214" s="102"/>
      <c r="LC214" s="102"/>
      <c r="LD214" s="102"/>
      <c r="LE214" s="102"/>
      <c r="LF214" s="102"/>
      <c r="LG214" s="102"/>
      <c r="LH214" s="102"/>
      <c r="LI214" s="102"/>
      <c r="LJ214" s="102"/>
      <c r="LK214" s="102"/>
      <c r="LL214" s="102"/>
      <c r="LM214" s="102"/>
      <c r="LN214" s="102"/>
      <c r="LO214" s="102"/>
      <c r="LP214" s="102"/>
      <c r="LQ214" s="102"/>
      <c r="LR214" s="102"/>
      <c r="LS214" s="102"/>
      <c r="LT214" s="102"/>
      <c r="LU214" s="102"/>
      <c r="LV214" s="102"/>
      <c r="LW214" s="102"/>
      <c r="LX214" s="102"/>
      <c r="LY214" s="102"/>
      <c r="LZ214" s="102"/>
      <c r="MA214" s="102"/>
      <c r="MB214" s="102"/>
      <c r="MC214" s="102"/>
      <c r="MD214" s="102"/>
      <c r="ME214" s="102"/>
      <c r="MF214" s="102"/>
      <c r="MG214" s="102"/>
      <c r="MH214" s="102"/>
      <c r="MI214" s="102"/>
      <c r="MJ214" s="102"/>
      <c r="MK214" s="102"/>
      <c r="ML214" s="102"/>
      <c r="MM214" s="102"/>
      <c r="MN214" s="102"/>
      <c r="MO214" s="102"/>
      <c r="MP214" s="102"/>
      <c r="MQ214" s="102"/>
      <c r="MR214" s="102"/>
      <c r="MS214" s="102"/>
      <c r="MT214" s="102"/>
      <c r="MU214" s="102"/>
      <c r="MV214" s="102"/>
      <c r="MW214" s="102"/>
      <c r="MX214" s="102"/>
      <c r="MY214" s="102"/>
      <c r="MZ214" s="102"/>
      <c r="NA214" s="102"/>
      <c r="NB214" s="102"/>
      <c r="NC214" s="102"/>
      <c r="ND214" s="102"/>
      <c r="NE214" s="102"/>
      <c r="NF214" s="102"/>
      <c r="NG214" s="102"/>
      <c r="NH214" s="102"/>
      <c r="NI214" s="102"/>
      <c r="NJ214" s="102"/>
      <c r="NK214" s="102"/>
      <c r="NL214" s="102"/>
      <c r="NM214" s="102"/>
      <c r="NN214" s="102"/>
      <c r="NO214" s="102"/>
      <c r="NP214" s="102"/>
      <c r="NQ214" s="102"/>
      <c r="NR214" s="102"/>
      <c r="NS214" s="102"/>
      <c r="NT214" s="102"/>
      <c r="NU214" s="102"/>
      <c r="NV214" s="102"/>
      <c r="NW214" s="102"/>
      <c r="NX214" s="102"/>
      <c r="NY214" s="102"/>
      <c r="NZ214" s="102"/>
      <c r="OA214" s="102"/>
      <c r="OB214" s="102"/>
      <c r="OC214" s="102"/>
      <c r="OD214" s="102"/>
      <c r="OE214" s="102"/>
      <c r="OF214" s="102"/>
      <c r="OG214" s="102"/>
      <c r="OH214" s="102"/>
      <c r="OI214" s="102"/>
      <c r="OJ214" s="102"/>
      <c r="OK214" s="102"/>
      <c r="OL214" s="102"/>
      <c r="OM214" s="102"/>
      <c r="ON214" s="102"/>
      <c r="OO214" s="102"/>
      <c r="OP214" s="102"/>
      <c r="OQ214" s="102"/>
      <c r="OR214" s="102"/>
      <c r="OS214" s="102"/>
      <c r="OT214" s="102"/>
      <c r="OU214" s="102"/>
      <c r="OV214" s="102"/>
      <c r="OW214" s="102"/>
      <c r="OX214" s="102"/>
      <c r="OY214" s="102"/>
      <c r="OZ214" s="102"/>
      <c r="PA214" s="102"/>
      <c r="PB214" s="102"/>
      <c r="PC214" s="102"/>
      <c r="PD214" s="102"/>
      <c r="PE214" s="102"/>
      <c r="PF214" s="102"/>
      <c r="PG214" s="102"/>
      <c r="PH214" s="102"/>
      <c r="PI214" s="102"/>
      <c r="PJ214" s="102"/>
      <c r="PK214" s="102"/>
      <c r="PL214" s="102"/>
      <c r="PM214" s="102"/>
      <c r="PN214" s="102"/>
      <c r="PO214" s="102"/>
      <c r="PP214" s="102"/>
      <c r="PQ214" s="102"/>
      <c r="PR214" s="102"/>
      <c r="PS214" s="102"/>
      <c r="PT214" s="102"/>
      <c r="PU214" s="102"/>
      <c r="PV214" s="102"/>
      <c r="PW214" s="102"/>
      <c r="PX214" s="102"/>
      <c r="PY214" s="102"/>
      <c r="PZ214" s="102"/>
      <c r="QA214" s="102"/>
      <c r="QB214" s="102"/>
      <c r="QC214" s="102"/>
      <c r="QD214" s="102"/>
      <c r="QE214" s="102"/>
      <c r="QF214" s="102"/>
      <c r="QG214" s="102"/>
      <c r="QH214" s="102"/>
      <c r="QI214" s="102"/>
      <c r="QJ214" s="102"/>
      <c r="QK214" s="102"/>
      <c r="QL214" s="102"/>
      <c r="QM214" s="102"/>
      <c r="QN214" s="102"/>
      <c r="QO214" s="102"/>
      <c r="QP214" s="102"/>
      <c r="QQ214" s="102"/>
      <c r="QR214" s="102"/>
      <c r="QS214" s="102"/>
      <c r="QT214" s="102"/>
      <c r="QU214" s="102"/>
      <c r="QV214" s="102"/>
      <c r="QW214" s="102"/>
      <c r="QX214" s="102"/>
      <c r="QY214" s="102"/>
      <c r="QZ214" s="102"/>
      <c r="RA214" s="102"/>
      <c r="RB214" s="102"/>
      <c r="RC214" s="102"/>
      <c r="RD214" s="102"/>
      <c r="RE214" s="102"/>
      <c r="RF214" s="102"/>
      <c r="RG214" s="102"/>
      <c r="RH214" s="102"/>
      <c r="RI214" s="102"/>
      <c r="RJ214" s="102"/>
      <c r="RK214" s="102"/>
      <c r="RL214" s="102"/>
      <c r="RM214" s="102"/>
      <c r="RN214" s="102"/>
      <c r="RO214" s="102"/>
      <c r="RP214" s="102"/>
      <c r="RQ214" s="102"/>
      <c r="RR214" s="102"/>
      <c r="RS214" s="102"/>
      <c r="RT214" s="102"/>
      <c r="RU214" s="102"/>
      <c r="RV214" s="102"/>
      <c r="RW214" s="102"/>
      <c r="RX214" s="102"/>
      <c r="RY214" s="102"/>
      <c r="RZ214" s="102"/>
      <c r="SA214" s="102"/>
      <c r="SB214" s="102"/>
      <c r="SC214" s="102"/>
      <c r="SD214" s="102"/>
      <c r="SE214" s="102"/>
      <c r="SF214" s="102"/>
      <c r="SG214" s="102"/>
      <c r="SH214" s="102"/>
      <c r="SI214" s="102"/>
      <c r="SJ214" s="102"/>
      <c r="SK214" s="102"/>
      <c r="SL214" s="102"/>
      <c r="SM214" s="102"/>
      <c r="SN214" s="102"/>
      <c r="SO214" s="102"/>
      <c r="SP214" s="102"/>
      <c r="SQ214" s="102"/>
      <c r="SR214" s="102"/>
      <c r="SS214" s="102"/>
      <c r="ST214" s="102"/>
      <c r="SU214" s="102"/>
      <c r="SV214" s="102"/>
      <c r="SW214" s="102"/>
      <c r="SX214" s="102"/>
      <c r="SY214" s="102"/>
      <c r="SZ214" s="102"/>
      <c r="TA214" s="102"/>
      <c r="TB214" s="102"/>
      <c r="TC214" s="102"/>
      <c r="TD214" s="102"/>
      <c r="TE214" s="102"/>
      <c r="TF214" s="102"/>
      <c r="TG214" s="102"/>
      <c r="TH214" s="102"/>
      <c r="TI214" s="102"/>
      <c r="TJ214" s="102"/>
      <c r="TK214" s="102"/>
      <c r="TL214" s="102"/>
      <c r="TM214" s="102"/>
      <c r="TN214" s="102"/>
      <c r="TO214" s="102"/>
      <c r="TP214" s="102"/>
      <c r="TQ214" s="102"/>
      <c r="TR214" s="102"/>
      <c r="TS214" s="102"/>
      <c r="TT214" s="102"/>
      <c r="TU214" s="102"/>
      <c r="TV214" s="102"/>
      <c r="TW214" s="102"/>
      <c r="TX214" s="102"/>
      <c r="TY214" s="102"/>
      <c r="TZ214" s="102"/>
      <c r="UA214" s="102"/>
      <c r="UB214" s="102"/>
      <c r="UC214" s="102"/>
      <c r="UD214" s="102"/>
      <c r="UE214" s="102"/>
      <c r="UF214" s="102"/>
      <c r="UG214" s="102"/>
      <c r="UH214" s="102"/>
      <c r="UI214" s="102"/>
      <c r="UJ214" s="102"/>
      <c r="UK214" s="102"/>
      <c r="UL214" s="102"/>
      <c r="UM214" s="102"/>
      <c r="UN214" s="102"/>
      <c r="UO214" s="102"/>
      <c r="UP214" s="102"/>
      <c r="UQ214" s="102"/>
      <c r="UR214" s="102"/>
      <c r="US214" s="102"/>
      <c r="UT214" s="102"/>
      <c r="UU214" s="102"/>
      <c r="UV214" s="102"/>
      <c r="UW214" s="102"/>
      <c r="UX214" s="102"/>
      <c r="UY214" s="102"/>
      <c r="UZ214" s="102"/>
      <c r="VA214" s="102"/>
      <c r="VB214" s="102"/>
      <c r="VC214" s="102"/>
      <c r="VD214" s="102"/>
      <c r="VE214" s="102"/>
      <c r="VF214" s="102"/>
      <c r="VG214" s="102"/>
      <c r="VH214" s="102"/>
      <c r="VI214" s="102"/>
      <c r="VJ214" s="102"/>
      <c r="VK214" s="102"/>
      <c r="VL214" s="102"/>
      <c r="VM214" s="102"/>
      <c r="VN214" s="102"/>
      <c r="VO214" s="102"/>
      <c r="VP214" s="102"/>
      <c r="VQ214" s="102"/>
      <c r="VR214" s="102"/>
      <c r="VS214" s="102"/>
      <c r="VT214" s="102"/>
      <c r="VU214" s="102"/>
      <c r="VV214" s="102"/>
      <c r="VW214" s="102"/>
      <c r="VX214" s="102"/>
      <c r="VY214" s="102"/>
      <c r="VZ214" s="102"/>
      <c r="WA214" s="102"/>
      <c r="WB214" s="102"/>
      <c r="WC214" s="102"/>
      <c r="WD214" s="102"/>
      <c r="WE214" s="102"/>
      <c r="WF214" s="102"/>
      <c r="WG214" s="102"/>
      <c r="WH214" s="102"/>
      <c r="WI214" s="102"/>
      <c r="WJ214" s="102"/>
      <c r="WK214" s="102"/>
      <c r="WL214" s="102"/>
      <c r="WM214" s="102"/>
      <c r="WN214" s="102"/>
      <c r="WO214" s="102"/>
      <c r="WP214" s="102"/>
      <c r="WQ214" s="102"/>
      <c r="WR214" s="102"/>
      <c r="WS214" s="102"/>
      <c r="WT214" s="102"/>
      <c r="WU214" s="102"/>
      <c r="WV214" s="102"/>
      <c r="WW214" s="102"/>
      <c r="WX214" s="102"/>
      <c r="WY214" s="102"/>
      <c r="WZ214" s="102"/>
      <c r="XA214" s="102"/>
      <c r="XB214" s="102"/>
      <c r="XC214" s="102"/>
      <c r="XD214" s="102"/>
      <c r="XE214" s="102"/>
      <c r="XF214" s="102"/>
      <c r="XG214" s="102"/>
      <c r="XH214" s="102"/>
      <c r="XI214" s="102"/>
      <c r="XJ214" s="102"/>
      <c r="XK214" s="102"/>
      <c r="XL214" s="102"/>
      <c r="XM214" s="102"/>
      <c r="XN214" s="102"/>
      <c r="XO214" s="102"/>
      <c r="XP214" s="102"/>
      <c r="XQ214" s="102"/>
      <c r="XR214" s="102"/>
      <c r="XS214" s="102"/>
      <c r="XT214" s="102"/>
      <c r="XU214" s="102"/>
      <c r="XV214" s="102"/>
      <c r="XW214" s="102"/>
      <c r="XX214" s="102"/>
      <c r="XY214" s="102"/>
      <c r="XZ214" s="102"/>
      <c r="YA214" s="102"/>
      <c r="YB214" s="102"/>
      <c r="YC214" s="102"/>
      <c r="YD214" s="102"/>
      <c r="YE214" s="102"/>
      <c r="YF214" s="102"/>
      <c r="YG214" s="102"/>
      <c r="YH214" s="102"/>
      <c r="YI214" s="102"/>
      <c r="YJ214" s="102"/>
      <c r="YK214" s="102"/>
      <c r="YL214" s="102"/>
      <c r="YM214" s="102"/>
      <c r="YN214" s="102"/>
      <c r="YO214" s="102"/>
      <c r="YP214" s="102"/>
      <c r="YQ214" s="102"/>
      <c r="YR214" s="102"/>
      <c r="YS214" s="102"/>
      <c r="YT214" s="102"/>
      <c r="YU214" s="102"/>
      <c r="YV214" s="102"/>
      <c r="YW214" s="102"/>
      <c r="YX214" s="102"/>
      <c r="YY214" s="102"/>
      <c r="YZ214" s="102"/>
      <c r="ZA214" s="102"/>
      <c r="ZB214" s="102"/>
      <c r="ZC214" s="102"/>
      <c r="ZD214" s="102"/>
      <c r="ZE214" s="102"/>
      <c r="ZF214" s="102"/>
      <c r="ZG214" s="102"/>
      <c r="ZH214" s="102"/>
      <c r="ZI214" s="102"/>
      <c r="ZJ214" s="102"/>
      <c r="ZK214" s="102"/>
      <c r="ZL214" s="102"/>
      <c r="ZM214" s="102"/>
      <c r="ZN214" s="102"/>
      <c r="ZO214" s="102"/>
      <c r="ZP214" s="102"/>
      <c r="ZQ214" s="102"/>
      <c r="ZR214" s="102"/>
      <c r="ZS214" s="102"/>
      <c r="ZT214" s="102"/>
      <c r="ZU214" s="102"/>
      <c r="ZV214" s="102"/>
      <c r="ZW214" s="102"/>
      <c r="ZX214" s="102"/>
      <c r="ZY214" s="102"/>
      <c r="ZZ214" s="102"/>
      <c r="AAA214" s="102"/>
      <c r="AAB214" s="102"/>
      <c r="AAC214" s="102"/>
      <c r="AAD214" s="102"/>
      <c r="AAE214" s="102"/>
      <c r="AAF214" s="102"/>
      <c r="AAG214" s="102"/>
      <c r="AAH214" s="102"/>
      <c r="AAI214" s="102"/>
      <c r="AAJ214" s="102"/>
      <c r="AAK214" s="102"/>
      <c r="AAL214" s="102"/>
      <c r="AAM214" s="102"/>
      <c r="AAN214" s="102"/>
      <c r="AAO214" s="102"/>
      <c r="AAP214" s="102"/>
      <c r="AAQ214" s="102"/>
      <c r="AAR214" s="102"/>
      <c r="AAS214" s="102"/>
      <c r="AAT214" s="102"/>
      <c r="AAU214" s="102"/>
      <c r="AAV214" s="102"/>
      <c r="AAW214" s="102"/>
      <c r="AAX214" s="102"/>
      <c r="AAY214" s="102"/>
      <c r="AAZ214" s="102"/>
      <c r="ABA214" s="102"/>
      <c r="ABB214" s="102"/>
      <c r="ABC214" s="102"/>
      <c r="ABD214" s="102"/>
      <c r="ABE214" s="102"/>
      <c r="ABF214" s="102"/>
      <c r="ABG214" s="102"/>
      <c r="ABH214" s="102"/>
      <c r="ABI214" s="102"/>
      <c r="ABJ214" s="102"/>
      <c r="ABK214" s="102"/>
      <c r="ABL214" s="102"/>
      <c r="ABM214" s="102"/>
      <c r="ABN214" s="102"/>
      <c r="ABO214" s="102"/>
      <c r="ABP214" s="102"/>
      <c r="ABQ214" s="102"/>
      <c r="ABR214" s="102"/>
      <c r="ABS214" s="102"/>
      <c r="ABT214" s="102"/>
      <c r="ABU214" s="102"/>
      <c r="ABV214" s="102"/>
      <c r="ABW214" s="102"/>
      <c r="ABX214" s="102"/>
      <c r="ABY214" s="102"/>
      <c r="ABZ214" s="102"/>
      <c r="ACA214" s="102"/>
      <c r="ACB214" s="102"/>
      <c r="ACC214" s="102"/>
      <c r="ACD214" s="102"/>
      <c r="ACE214" s="102"/>
      <c r="ACF214" s="102"/>
      <c r="ACG214" s="102"/>
      <c r="ACH214" s="102"/>
      <c r="ACI214" s="102"/>
      <c r="ACJ214" s="102"/>
      <c r="ACK214" s="102"/>
      <c r="ACL214" s="102"/>
      <c r="ACM214" s="102"/>
      <c r="ACN214" s="102"/>
      <c r="ACO214" s="102"/>
      <c r="ACP214" s="102"/>
      <c r="ACQ214" s="102"/>
      <c r="ACR214" s="102"/>
      <c r="ACS214" s="102"/>
      <c r="ACT214" s="102"/>
      <c r="ACU214" s="102"/>
      <c r="ACV214" s="102"/>
      <c r="ACW214" s="102"/>
      <c r="ACX214" s="102"/>
      <c r="ACY214" s="102"/>
      <c r="ACZ214" s="102"/>
      <c r="ADA214" s="102"/>
      <c r="ADB214" s="102"/>
      <c r="ADC214" s="102"/>
      <c r="ADD214" s="102"/>
      <c r="ADE214" s="102"/>
      <c r="ADF214" s="102"/>
      <c r="ADG214" s="102"/>
      <c r="ADH214" s="102"/>
      <c r="ADI214" s="102"/>
      <c r="ADJ214" s="102"/>
      <c r="ADK214" s="102"/>
      <c r="ADL214" s="102"/>
      <c r="ADM214" s="102"/>
      <c r="ADN214" s="102"/>
      <c r="ADO214" s="102"/>
      <c r="ADP214" s="102"/>
      <c r="ADQ214" s="102"/>
      <c r="ADR214" s="102"/>
      <c r="ADS214" s="102"/>
      <c r="ADT214" s="102"/>
      <c r="ADU214" s="102"/>
      <c r="ADV214" s="102"/>
      <c r="ADW214" s="102"/>
      <c r="ADX214" s="102"/>
      <c r="ADY214" s="102"/>
      <c r="ADZ214" s="102"/>
      <c r="AEA214" s="102"/>
      <c r="AEB214" s="102"/>
      <c r="AEC214" s="102"/>
      <c r="AED214" s="102"/>
      <c r="AEE214" s="102"/>
      <c r="AEF214" s="102"/>
      <c r="AEG214" s="102"/>
      <c r="AEH214" s="102"/>
      <c r="AEI214" s="102"/>
      <c r="AEJ214" s="102"/>
      <c r="AEK214" s="102"/>
      <c r="AEL214" s="102"/>
      <c r="AEM214" s="102"/>
      <c r="AEN214" s="102"/>
      <c r="AEO214" s="102"/>
      <c r="AEP214" s="102"/>
      <c r="AEQ214" s="102"/>
      <c r="AER214" s="102"/>
      <c r="AES214" s="102"/>
      <c r="AET214" s="102"/>
      <c r="AEU214" s="102"/>
      <c r="AEV214" s="102"/>
      <c r="AEW214" s="102"/>
      <c r="AEX214" s="102"/>
      <c r="AEY214" s="102"/>
      <c r="AEZ214" s="102"/>
      <c r="AFA214" s="102"/>
      <c r="AFB214" s="102"/>
      <c r="AFC214" s="102"/>
      <c r="AFD214" s="102"/>
      <c r="AFE214" s="102"/>
      <c r="AFF214" s="102"/>
      <c r="AFG214" s="102"/>
      <c r="AFH214" s="102"/>
      <c r="AFI214" s="102"/>
      <c r="AFJ214" s="102"/>
      <c r="AFK214" s="102"/>
      <c r="AFL214" s="102"/>
      <c r="AFM214" s="102"/>
      <c r="AFN214" s="102"/>
      <c r="AFO214" s="102"/>
      <c r="AFP214" s="102"/>
      <c r="AFQ214" s="102"/>
      <c r="AFR214" s="102"/>
      <c r="AFS214" s="102"/>
      <c r="AFT214" s="102"/>
      <c r="AFU214" s="102"/>
      <c r="AFV214" s="102"/>
      <c r="AFW214" s="102"/>
      <c r="AFX214" s="102"/>
      <c r="AFY214" s="102"/>
      <c r="AFZ214" s="102"/>
      <c r="AGA214" s="102"/>
      <c r="AGB214" s="102"/>
      <c r="AGC214" s="102"/>
      <c r="AGD214" s="102"/>
      <c r="AGE214" s="102"/>
      <c r="AGF214" s="102"/>
      <c r="AGG214" s="102"/>
      <c r="AGH214" s="102"/>
      <c r="AGI214" s="102"/>
      <c r="AGJ214" s="102"/>
      <c r="AGK214" s="102"/>
      <c r="AGL214" s="102"/>
      <c r="AGM214" s="102"/>
      <c r="AGN214" s="102"/>
      <c r="AGO214" s="102"/>
      <c r="AGP214" s="102"/>
      <c r="AGQ214" s="102"/>
      <c r="AGR214" s="102"/>
      <c r="AGS214" s="102"/>
      <c r="AGT214" s="102"/>
      <c r="AGU214" s="102"/>
      <c r="AGV214" s="102"/>
      <c r="AGW214" s="102"/>
      <c r="AGX214" s="102"/>
      <c r="AGY214" s="102"/>
      <c r="AGZ214" s="102"/>
      <c r="AHA214" s="102"/>
      <c r="AHB214" s="102"/>
      <c r="AHC214" s="102"/>
      <c r="AHD214" s="102"/>
      <c r="AHE214" s="102"/>
      <c r="AHF214" s="102"/>
      <c r="AHG214" s="102"/>
      <c r="AHH214" s="102"/>
      <c r="AHI214" s="102"/>
      <c r="AHJ214" s="102"/>
      <c r="AHK214" s="102"/>
      <c r="AHL214" s="102"/>
      <c r="AHM214" s="102"/>
      <c r="AHN214" s="102"/>
      <c r="AHO214" s="102"/>
      <c r="AHP214" s="102"/>
      <c r="AHQ214" s="102"/>
      <c r="AHR214" s="102"/>
      <c r="AHS214" s="102"/>
      <c r="AHT214" s="102"/>
      <c r="AHU214" s="102"/>
      <c r="AHV214" s="102"/>
      <c r="AHW214" s="102"/>
      <c r="AHX214" s="102"/>
      <c r="AHY214" s="102"/>
      <c r="AHZ214" s="102"/>
      <c r="AIA214" s="102"/>
      <c r="AIB214" s="102"/>
      <c r="AIC214" s="102"/>
      <c r="AID214" s="102"/>
      <c r="AIE214" s="102"/>
      <c r="AIF214" s="102"/>
      <c r="AIG214" s="102"/>
      <c r="AIH214" s="102"/>
      <c r="AII214" s="102"/>
      <c r="AIJ214" s="102"/>
      <c r="AIK214" s="102"/>
      <c r="AIL214" s="102"/>
      <c r="AIM214" s="102"/>
      <c r="AIN214" s="102"/>
      <c r="AIO214" s="102"/>
      <c r="AIP214" s="102"/>
      <c r="AIQ214" s="102"/>
      <c r="AIR214" s="102"/>
      <c r="AIS214" s="102"/>
      <c r="AIT214" s="102"/>
      <c r="AIU214" s="102"/>
      <c r="AIV214" s="102"/>
      <c r="AIW214" s="102"/>
      <c r="AIX214" s="102"/>
      <c r="AIY214" s="102"/>
      <c r="AIZ214" s="102"/>
      <c r="AJA214" s="102"/>
      <c r="AJB214" s="102"/>
      <c r="AJC214" s="102"/>
      <c r="AJD214" s="102"/>
      <c r="AJE214" s="102"/>
      <c r="AJF214" s="102"/>
      <c r="AJG214" s="102"/>
      <c r="AJH214" s="102"/>
      <c r="AJI214" s="102"/>
      <c r="AJJ214" s="102"/>
      <c r="AJK214" s="102"/>
      <c r="AJL214" s="102"/>
      <c r="AJM214" s="102"/>
      <c r="AJN214" s="102"/>
      <c r="AJO214" s="102"/>
      <c r="AJP214" s="102"/>
      <c r="AJQ214" s="102"/>
      <c r="AJR214" s="102"/>
      <c r="AJS214" s="102"/>
      <c r="AJT214" s="102"/>
      <c r="AJU214" s="102"/>
      <c r="AJV214" s="102"/>
      <c r="AJW214" s="102"/>
      <c r="AJX214" s="102"/>
      <c r="AJY214" s="102"/>
      <c r="AJZ214" s="102"/>
      <c r="AKA214" s="102"/>
      <c r="AKB214" s="102"/>
      <c r="AKC214" s="102"/>
      <c r="AKD214" s="102"/>
      <c r="AKE214" s="102"/>
      <c r="AKF214" s="102"/>
      <c r="AKG214" s="102"/>
      <c r="AKH214" s="102"/>
      <c r="AKI214" s="102"/>
      <c r="AKJ214" s="102"/>
      <c r="AKK214" s="102"/>
      <c r="AKL214" s="102"/>
      <c r="AKM214" s="102"/>
      <c r="AKN214" s="102"/>
      <c r="AKO214" s="102"/>
      <c r="AKP214" s="102"/>
      <c r="AKQ214" s="102"/>
      <c r="AKR214" s="102"/>
      <c r="AKS214" s="102"/>
      <c r="AKT214" s="102"/>
      <c r="AKU214" s="102"/>
      <c r="AKV214" s="102"/>
      <c r="AKW214" s="102"/>
      <c r="AKX214" s="102"/>
      <c r="AKY214" s="102"/>
      <c r="AKZ214" s="102"/>
      <c r="ALA214" s="102"/>
      <c r="ALB214" s="102"/>
      <c r="ALC214" s="102"/>
      <c r="ALD214" s="102"/>
      <c r="ALE214" s="102"/>
      <c r="ALF214" s="102"/>
      <c r="ALG214" s="102"/>
      <c r="ALH214" s="102"/>
      <c r="ALI214" s="102"/>
      <c r="ALJ214" s="102"/>
      <c r="ALK214" s="102"/>
      <c r="ALL214" s="102"/>
      <c r="ALM214" s="102"/>
      <c r="ALN214" s="102"/>
      <c r="ALO214" s="102"/>
      <c r="ALP214" s="102"/>
      <c r="ALQ214" s="102"/>
      <c r="ALR214" s="102"/>
      <c r="ALS214" s="102"/>
      <c r="ALT214" s="102"/>
      <c r="ALU214" s="102"/>
      <c r="ALV214" s="102"/>
      <c r="ALW214" s="102"/>
      <c r="ALX214" s="102"/>
      <c r="ALY214" s="102"/>
      <c r="ALZ214" s="102"/>
      <c r="AMA214" s="102"/>
      <c r="AMB214" s="102"/>
      <c r="AMC214" s="102"/>
      <c r="AMD214" s="102"/>
      <c r="AME214" s="102"/>
      <c r="AMF214" s="102"/>
      <c r="AMG214" s="102"/>
      <c r="AMH214" s="102"/>
      <c r="AMI214" s="102"/>
      <c r="AMJ214" s="102"/>
      <c r="AMK214" s="102"/>
      <c r="AML214" s="102"/>
      <c r="AMM214" s="102"/>
      <c r="AMN214" s="102"/>
      <c r="AMO214" s="102"/>
      <c r="AMP214" s="102"/>
      <c r="AMQ214" s="102"/>
      <c r="AMR214" s="102"/>
      <c r="AMS214" s="102"/>
      <c r="AMT214" s="102"/>
      <c r="AMU214" s="102"/>
      <c r="AMV214" s="102"/>
      <c r="AMW214" s="102"/>
      <c r="AMX214" s="102"/>
      <c r="AMY214" s="102"/>
      <c r="AMZ214" s="102"/>
      <c r="ANA214" s="102"/>
      <c r="ANB214" s="102"/>
      <c r="ANC214" s="102"/>
      <c r="AND214" s="102"/>
      <c r="ANE214" s="102"/>
      <c r="ANF214" s="102"/>
      <c r="ANG214" s="102"/>
      <c r="ANH214" s="102"/>
      <c r="ANI214" s="102"/>
      <c r="ANJ214" s="102"/>
      <c r="ANK214" s="102"/>
      <c r="ANL214" s="102"/>
      <c r="ANM214" s="102"/>
      <c r="ANN214" s="102"/>
      <c r="ANO214" s="102"/>
      <c r="ANP214" s="102"/>
      <c r="ANQ214" s="102"/>
      <c r="ANR214" s="102"/>
      <c r="ANS214" s="102"/>
      <c r="ANT214" s="102"/>
      <c r="ANU214" s="102"/>
      <c r="ANV214" s="102"/>
      <c r="ANW214" s="102"/>
      <c r="ANX214" s="102"/>
      <c r="ANY214" s="102"/>
      <c r="ANZ214" s="102"/>
      <c r="AOA214" s="102"/>
      <c r="AOB214" s="102"/>
      <c r="AOC214" s="102"/>
      <c r="AOD214" s="102"/>
      <c r="AOE214" s="102"/>
      <c r="AOF214" s="102"/>
      <c r="AOG214" s="102"/>
      <c r="AOH214" s="102"/>
      <c r="AOI214" s="102"/>
      <c r="AOJ214" s="102"/>
      <c r="AOK214" s="102"/>
      <c r="AOL214" s="102"/>
      <c r="AOM214" s="102"/>
      <c r="AON214" s="102"/>
      <c r="AOO214" s="102"/>
      <c r="AOP214" s="102"/>
      <c r="AOQ214" s="102"/>
      <c r="AOR214" s="102"/>
      <c r="AOS214" s="102"/>
      <c r="AOT214" s="102"/>
      <c r="AOU214" s="102"/>
      <c r="AOV214" s="102"/>
      <c r="AOW214" s="102"/>
      <c r="AOX214" s="102"/>
      <c r="AOY214" s="102"/>
      <c r="AOZ214" s="102"/>
      <c r="APA214" s="102"/>
      <c r="APB214" s="102"/>
      <c r="APC214" s="102"/>
      <c r="APD214" s="102"/>
      <c r="APE214" s="102"/>
      <c r="APF214" s="102"/>
      <c r="APG214" s="102"/>
      <c r="APH214" s="102"/>
      <c r="API214" s="102"/>
      <c r="APJ214" s="102"/>
      <c r="APK214" s="102"/>
      <c r="APL214" s="102"/>
      <c r="APM214" s="102"/>
      <c r="APN214" s="102"/>
      <c r="APO214" s="102"/>
      <c r="APP214" s="102"/>
      <c r="APQ214" s="102"/>
      <c r="APR214" s="102"/>
      <c r="APS214" s="102"/>
      <c r="APT214" s="102"/>
      <c r="APU214" s="102"/>
      <c r="APV214" s="102"/>
      <c r="APW214" s="102"/>
      <c r="APX214" s="102"/>
      <c r="APY214" s="102"/>
      <c r="APZ214" s="102"/>
      <c r="AQA214" s="102"/>
      <c r="AQB214" s="102"/>
      <c r="AQC214" s="102"/>
      <c r="AQD214" s="102"/>
      <c r="AQE214" s="102"/>
      <c r="AQF214" s="102"/>
      <c r="AQG214" s="102"/>
      <c r="AQH214" s="102"/>
      <c r="AQI214" s="102"/>
      <c r="AQJ214" s="102"/>
      <c r="AQK214" s="102"/>
      <c r="AQL214" s="102"/>
      <c r="AQM214" s="102"/>
      <c r="AQN214" s="102"/>
      <c r="AQO214" s="102"/>
      <c r="AQP214" s="102"/>
      <c r="AQQ214" s="102"/>
      <c r="AQR214" s="102"/>
      <c r="AQS214" s="102"/>
      <c r="AQT214" s="102"/>
      <c r="AQU214" s="102"/>
      <c r="AQV214" s="102"/>
      <c r="AQW214" s="102"/>
      <c r="AQX214" s="102"/>
      <c r="AQY214" s="102"/>
      <c r="AQZ214" s="102"/>
      <c r="ARA214" s="102"/>
      <c r="ARB214" s="102"/>
      <c r="ARC214" s="102"/>
      <c r="ARD214" s="102"/>
      <c r="ARE214" s="102"/>
      <c r="ARF214" s="102"/>
      <c r="ARG214" s="102"/>
      <c r="ARH214" s="102"/>
      <c r="ARI214" s="102"/>
      <c r="ARJ214" s="102"/>
      <c r="ARK214" s="102"/>
      <c r="ARL214" s="102"/>
      <c r="ARM214" s="102"/>
      <c r="ARN214" s="102"/>
      <c r="ARO214" s="102"/>
      <c r="ARP214" s="102"/>
      <c r="ARQ214" s="102"/>
      <c r="ARR214" s="102"/>
      <c r="ARS214" s="102"/>
      <c r="ART214" s="102"/>
      <c r="ARU214" s="102"/>
      <c r="ARV214" s="102"/>
      <c r="ARW214" s="102"/>
      <c r="ARX214" s="102"/>
      <c r="ARY214" s="102"/>
      <c r="ARZ214" s="102"/>
      <c r="ASA214" s="102"/>
      <c r="ASB214" s="102"/>
      <c r="ASC214" s="102"/>
      <c r="ASD214" s="102"/>
      <c r="ASE214" s="102"/>
      <c r="ASF214" s="102"/>
      <c r="ASG214" s="102"/>
      <c r="ASH214" s="102"/>
      <c r="ASI214" s="102"/>
      <c r="ASJ214" s="102"/>
      <c r="ASK214" s="102"/>
      <c r="ASL214" s="102"/>
      <c r="ASM214" s="102"/>
      <c r="ASN214" s="102"/>
      <c r="ASO214" s="102"/>
      <c r="ASP214" s="102"/>
      <c r="ASQ214" s="102"/>
      <c r="ASR214" s="102"/>
      <c r="ASS214" s="102"/>
      <c r="AST214" s="102"/>
      <c r="ASU214" s="102"/>
      <c r="ASV214" s="102"/>
      <c r="ASW214" s="102"/>
      <c r="ASX214" s="102"/>
      <c r="ASY214" s="102"/>
      <c r="ASZ214" s="102"/>
      <c r="ATA214" s="102"/>
      <c r="ATB214" s="102"/>
      <c r="ATC214" s="102"/>
      <c r="ATD214" s="102"/>
      <c r="ATE214" s="102"/>
      <c r="ATF214" s="102"/>
      <c r="ATG214" s="102"/>
      <c r="ATH214" s="102"/>
      <c r="ATI214" s="102"/>
      <c r="ATJ214" s="102"/>
      <c r="ATK214" s="102"/>
      <c r="ATL214" s="102"/>
      <c r="ATM214" s="102"/>
      <c r="ATN214" s="102"/>
      <c r="ATO214" s="102"/>
      <c r="ATP214" s="102"/>
      <c r="ATQ214" s="102"/>
      <c r="ATR214" s="102"/>
      <c r="ATS214" s="102"/>
      <c r="ATT214" s="102"/>
      <c r="ATU214" s="102"/>
      <c r="ATV214" s="102"/>
      <c r="ATW214" s="102"/>
      <c r="ATX214" s="102"/>
      <c r="ATY214" s="102"/>
      <c r="ATZ214" s="102"/>
      <c r="AUA214" s="102"/>
      <c r="AUB214" s="102"/>
      <c r="AUC214" s="102"/>
      <c r="AUD214" s="102"/>
      <c r="AUE214" s="102"/>
      <c r="AUF214" s="102"/>
      <c r="AUG214" s="102"/>
      <c r="AUH214" s="102"/>
      <c r="AUI214" s="102"/>
      <c r="AUJ214" s="102"/>
      <c r="AUK214" s="102"/>
      <c r="AUL214" s="102"/>
      <c r="AUM214" s="102"/>
      <c r="AUN214" s="102"/>
      <c r="AUO214" s="102"/>
      <c r="AUP214" s="102"/>
      <c r="AUQ214" s="102"/>
      <c r="AUR214" s="102"/>
      <c r="AUS214" s="102"/>
      <c r="AUT214" s="102"/>
      <c r="AUU214" s="102"/>
      <c r="AUV214" s="102"/>
      <c r="AUW214" s="102"/>
      <c r="AUX214" s="102"/>
      <c r="AUY214" s="102"/>
      <c r="AUZ214" s="102"/>
      <c r="AVA214" s="102"/>
      <c r="AVB214" s="102"/>
      <c r="AVC214" s="102"/>
      <c r="AVD214" s="102"/>
      <c r="AVE214" s="102"/>
      <c r="AVF214" s="102"/>
      <c r="AVG214" s="102"/>
      <c r="AVH214" s="102"/>
      <c r="AVI214" s="102"/>
      <c r="AVJ214" s="102"/>
      <c r="AVK214" s="102"/>
      <c r="AVL214" s="102"/>
      <c r="AVM214" s="102"/>
      <c r="AVN214" s="102"/>
      <c r="AVO214" s="102"/>
      <c r="AVP214" s="102"/>
      <c r="AVQ214" s="102"/>
      <c r="AVR214" s="102"/>
      <c r="AVS214" s="102"/>
      <c r="AVT214" s="102"/>
      <c r="AVU214" s="102"/>
      <c r="AVV214" s="102"/>
      <c r="AVW214" s="102"/>
      <c r="AVX214" s="102"/>
      <c r="AVY214" s="102"/>
      <c r="AVZ214" s="102"/>
      <c r="AWA214" s="102"/>
      <c r="AWB214" s="102"/>
      <c r="AWC214" s="102"/>
      <c r="AWD214" s="102"/>
      <c r="AWE214" s="102"/>
      <c r="AWF214" s="102"/>
      <c r="AWG214" s="102"/>
      <c r="AWH214" s="102"/>
      <c r="AWI214" s="102"/>
      <c r="AWJ214" s="102"/>
      <c r="AWK214" s="102"/>
      <c r="AWL214" s="102"/>
      <c r="AWM214" s="102"/>
      <c r="AWN214" s="102"/>
      <c r="AWO214" s="102"/>
      <c r="AWP214" s="102"/>
      <c r="AWQ214" s="102"/>
      <c r="AWR214" s="102"/>
      <c r="AWS214" s="102"/>
      <c r="AWT214" s="102"/>
      <c r="AWU214" s="102"/>
      <c r="AWV214" s="102"/>
      <c r="AWW214" s="102"/>
      <c r="AWX214" s="102"/>
      <c r="AWY214" s="102"/>
      <c r="AWZ214" s="102"/>
      <c r="AXA214" s="102"/>
      <c r="AXB214" s="102"/>
      <c r="AXC214" s="102"/>
      <c r="AXD214" s="102"/>
      <c r="AXE214" s="102"/>
      <c r="AXF214" s="102"/>
      <c r="AXG214" s="102"/>
      <c r="AXH214" s="102"/>
      <c r="AXI214" s="102"/>
      <c r="AXJ214" s="102"/>
      <c r="AXK214" s="102"/>
      <c r="AXL214" s="102"/>
      <c r="AXM214" s="102"/>
      <c r="AXN214" s="102"/>
      <c r="AXO214" s="102"/>
      <c r="AXP214" s="102"/>
      <c r="AXQ214" s="102"/>
      <c r="AXR214" s="102"/>
      <c r="AXS214" s="102"/>
      <c r="AXT214" s="102"/>
      <c r="AXU214" s="102"/>
      <c r="AXV214" s="102"/>
      <c r="AXW214" s="102"/>
      <c r="AXX214" s="102"/>
      <c r="AXY214" s="102"/>
      <c r="AXZ214" s="102"/>
      <c r="AYA214" s="102"/>
      <c r="AYB214" s="102"/>
      <c r="AYC214" s="102"/>
      <c r="AYD214" s="102"/>
      <c r="AYE214" s="102"/>
      <c r="AYF214" s="102"/>
      <c r="AYG214" s="102"/>
      <c r="AYH214" s="102"/>
      <c r="AYI214" s="102"/>
      <c r="AYJ214" s="102"/>
      <c r="AYK214" s="102"/>
      <c r="AYL214" s="102"/>
    </row>
    <row r="215" spans="1:1338">
      <c r="A215" s="12">
        <v>188</v>
      </c>
      <c r="B215" s="26"/>
      <c r="C215" s="26" t="s">
        <v>372</v>
      </c>
      <c r="D215" s="33" t="s">
        <v>35</v>
      </c>
      <c r="E215" s="13">
        <v>3</v>
      </c>
      <c r="F215" s="136" t="s">
        <v>364</v>
      </c>
      <c r="G215" s="20">
        <v>1500</v>
      </c>
      <c r="H215" s="21">
        <f t="shared" si="8"/>
        <v>4500</v>
      </c>
    </row>
    <row r="216" spans="1:1338" ht="51">
      <c r="A216" s="12">
        <v>189</v>
      </c>
      <c r="B216" s="26"/>
      <c r="C216" s="117" t="s">
        <v>373</v>
      </c>
      <c r="D216" s="105" t="s">
        <v>154</v>
      </c>
      <c r="E216" s="32">
        <v>10</v>
      </c>
      <c r="F216" s="131" t="s">
        <v>374</v>
      </c>
      <c r="G216" s="20">
        <v>2500</v>
      </c>
      <c r="H216" s="21">
        <f t="shared" si="8"/>
        <v>25000</v>
      </c>
    </row>
    <row r="217" spans="1:1338" ht="102">
      <c r="A217" s="12">
        <v>190</v>
      </c>
      <c r="B217" s="26"/>
      <c r="C217" s="117" t="s">
        <v>375</v>
      </c>
      <c r="D217" s="105" t="s">
        <v>154</v>
      </c>
      <c r="E217" s="32">
        <v>50</v>
      </c>
      <c r="F217" s="131" t="s">
        <v>374</v>
      </c>
      <c r="G217" s="20">
        <v>1900</v>
      </c>
      <c r="H217" s="21">
        <f t="shared" si="8"/>
        <v>95000</v>
      </c>
    </row>
    <row r="218" spans="1:1338" ht="25.5">
      <c r="A218" s="12">
        <v>191</v>
      </c>
      <c r="B218" s="26"/>
      <c r="C218" s="30" t="s">
        <v>376</v>
      </c>
      <c r="D218" s="142" t="s">
        <v>154</v>
      </c>
      <c r="E218" s="32">
        <v>60</v>
      </c>
      <c r="F218" s="143" t="s">
        <v>377</v>
      </c>
      <c r="G218" s="20">
        <v>500</v>
      </c>
      <c r="H218" s="21">
        <f t="shared" si="8"/>
        <v>30000</v>
      </c>
    </row>
    <row r="219" spans="1:1338">
      <c r="A219" s="12"/>
      <c r="B219" s="72"/>
      <c r="C219" s="33"/>
      <c r="D219" s="24"/>
      <c r="E219" s="14"/>
      <c r="F219" s="14"/>
      <c r="G219" s="137"/>
      <c r="H219" s="138">
        <f>SUM(H209:H218)</f>
        <v>1244300</v>
      </c>
    </row>
    <row r="220" spans="1:1338" s="102" customFormat="1" ht="15.75">
      <c r="A220" s="144"/>
      <c r="B220" s="145" t="s">
        <v>378</v>
      </c>
      <c r="C220" s="146"/>
      <c r="D220" s="147"/>
      <c r="E220" s="148"/>
      <c r="F220" s="148"/>
      <c r="G220" s="149"/>
      <c r="H220" s="150"/>
    </row>
    <row r="221" spans="1:1338" ht="38.25">
      <c r="A221" s="151">
        <v>192</v>
      </c>
      <c r="B221" s="79" t="s">
        <v>379</v>
      </c>
      <c r="C221" s="152" t="s">
        <v>380</v>
      </c>
      <c r="D221" s="76" t="s">
        <v>35</v>
      </c>
      <c r="E221" s="77">
        <v>4000</v>
      </c>
      <c r="F221" s="130" t="s">
        <v>381</v>
      </c>
      <c r="G221" s="116">
        <v>60</v>
      </c>
      <c r="H221" s="153">
        <f>G221*E221</f>
        <v>240000</v>
      </c>
    </row>
    <row r="222" spans="1:1338" ht="38.25">
      <c r="A222" s="151">
        <v>193</v>
      </c>
      <c r="B222" s="79" t="s">
        <v>379</v>
      </c>
      <c r="C222" s="152" t="s">
        <v>382</v>
      </c>
      <c r="D222" s="76" t="s">
        <v>35</v>
      </c>
      <c r="E222" s="77">
        <v>1000</v>
      </c>
      <c r="F222" s="130" t="s">
        <v>381</v>
      </c>
      <c r="G222" s="116">
        <v>65</v>
      </c>
      <c r="H222" s="154">
        <f>G222*E222</f>
        <v>65000</v>
      </c>
    </row>
    <row r="223" spans="1:1338" ht="15.75">
      <c r="A223" s="151"/>
      <c r="B223" s="155"/>
      <c r="C223" s="152"/>
      <c r="D223" s="156"/>
      <c r="E223" s="77"/>
      <c r="F223" s="77"/>
      <c r="G223" s="116"/>
      <c r="H223" s="138">
        <f>SUM(H221:H222)</f>
        <v>305000</v>
      </c>
      <c r="I223" s="7"/>
    </row>
    <row r="224" spans="1:1338" ht="15.75">
      <c r="A224" s="157"/>
      <c r="B224" s="155"/>
      <c r="C224" s="158"/>
      <c r="D224" s="156"/>
      <c r="E224" s="159"/>
      <c r="F224" s="159"/>
      <c r="G224" s="160"/>
      <c r="H224" s="134"/>
      <c r="I224" s="7"/>
    </row>
    <row r="225" spans="2:7">
      <c r="G225" s="161"/>
    </row>
    <row r="226" spans="2:7">
      <c r="B226" t="s">
        <v>383</v>
      </c>
      <c r="D226" t="s">
        <v>384</v>
      </c>
      <c r="G226" s="161"/>
    </row>
    <row r="227" spans="2:7">
      <c r="G227" s="161"/>
    </row>
    <row r="228" spans="2:7">
      <c r="B228" t="s">
        <v>385</v>
      </c>
      <c r="D228" t="s">
        <v>386</v>
      </c>
      <c r="G228" s="161"/>
    </row>
    <row r="229" spans="2:7">
      <c r="G229" s="161"/>
    </row>
    <row r="230" spans="2:7">
      <c r="G230" s="161"/>
    </row>
    <row r="231" spans="2:7">
      <c r="G231" s="161"/>
    </row>
    <row r="232" spans="2:7">
      <c r="G232" s="161"/>
    </row>
    <row r="233" spans="2:7">
      <c r="G233" s="161"/>
    </row>
    <row r="234" spans="2:7">
      <c r="G234" s="161"/>
    </row>
    <row r="235" spans="2:7">
      <c r="G235" s="161"/>
    </row>
    <row r="236" spans="2:7">
      <c r="G236" s="161"/>
    </row>
    <row r="237" spans="2:7">
      <c r="G237" s="161"/>
    </row>
    <row r="238" spans="2:7">
      <c r="G238" s="161"/>
    </row>
    <row r="239" spans="2:7">
      <c r="G239" s="161"/>
    </row>
    <row r="240" spans="2:7">
      <c r="G240" s="161"/>
    </row>
    <row r="241" spans="7:7">
      <c r="G241" s="161"/>
    </row>
    <row r="242" spans="7:7">
      <c r="G242" s="161"/>
    </row>
    <row r="243" spans="7:7">
      <c r="G243" s="161"/>
    </row>
    <row r="244" spans="7:7">
      <c r="G244" s="161"/>
    </row>
    <row r="245" spans="7:7">
      <c r="G245" s="161"/>
    </row>
    <row r="246" spans="7:7">
      <c r="G246" s="161"/>
    </row>
    <row r="247" spans="7:7">
      <c r="G247" s="161"/>
    </row>
    <row r="248" spans="7:7">
      <c r="G248" s="161"/>
    </row>
    <row r="249" spans="7:7">
      <c r="G249" s="161"/>
    </row>
    <row r="250" spans="7:7">
      <c r="G250" s="161"/>
    </row>
    <row r="251" spans="7:7">
      <c r="G251" s="161"/>
    </row>
    <row r="252" spans="7:7">
      <c r="G252" s="161"/>
    </row>
    <row r="253" spans="7:7">
      <c r="G253" s="161"/>
    </row>
    <row r="254" spans="7:7">
      <c r="G254" s="161"/>
    </row>
    <row r="255" spans="7:7">
      <c r="G255" s="161"/>
    </row>
    <row r="256" spans="7:7">
      <c r="G256" s="161"/>
    </row>
    <row r="257" spans="7:7">
      <c r="G257" s="161"/>
    </row>
    <row r="258" spans="7:7">
      <c r="G258" s="161"/>
    </row>
    <row r="259" spans="7:7">
      <c r="G259" s="161"/>
    </row>
    <row r="260" spans="7:7">
      <c r="G260" s="161"/>
    </row>
    <row r="261" spans="7:7">
      <c r="G261" s="161"/>
    </row>
    <row r="262" spans="7:7">
      <c r="G262" s="161"/>
    </row>
    <row r="263" spans="7:7">
      <c r="G263" s="161"/>
    </row>
    <row r="264" spans="7:7">
      <c r="G264" s="161"/>
    </row>
    <row r="265" spans="7:7">
      <c r="G265" s="161"/>
    </row>
    <row r="266" spans="7:7">
      <c r="G266" s="161"/>
    </row>
    <row r="267" spans="7:7">
      <c r="G267" s="161"/>
    </row>
    <row r="268" spans="7:7">
      <c r="G268" s="161"/>
    </row>
    <row r="269" spans="7:7">
      <c r="G269" s="161"/>
    </row>
    <row r="270" spans="7:7">
      <c r="G270" s="161"/>
    </row>
    <row r="271" spans="7:7">
      <c r="G271" s="161"/>
    </row>
    <row r="272" spans="7:7">
      <c r="G272" s="161"/>
    </row>
    <row r="273" spans="7:7">
      <c r="G273" s="161"/>
    </row>
    <row r="274" spans="7:7">
      <c r="G274" s="161"/>
    </row>
    <row r="275" spans="7:7">
      <c r="G275" s="161"/>
    </row>
    <row r="276" spans="7:7">
      <c r="G276" s="161"/>
    </row>
    <row r="277" spans="7:7">
      <c r="G277" s="161"/>
    </row>
    <row r="278" spans="7:7">
      <c r="G278" s="161"/>
    </row>
    <row r="279" spans="7:7">
      <c r="G279" s="161"/>
    </row>
    <row r="280" spans="7:7">
      <c r="G280" s="161"/>
    </row>
    <row r="281" spans="7:7">
      <c r="G281" s="161"/>
    </row>
    <row r="282" spans="7:7">
      <c r="G282" s="161"/>
    </row>
    <row r="283" spans="7:7">
      <c r="G283" s="161"/>
    </row>
    <row r="284" spans="7:7">
      <c r="G284" s="161"/>
    </row>
    <row r="285" spans="7:7">
      <c r="G285" s="161"/>
    </row>
    <row r="286" spans="7:7">
      <c r="G286" s="161"/>
    </row>
    <row r="287" spans="7:7">
      <c r="G287" s="161"/>
    </row>
    <row r="288" spans="7:7">
      <c r="G288" s="161"/>
    </row>
    <row r="289" spans="7:7">
      <c r="G289" s="161"/>
    </row>
    <row r="290" spans="7:7">
      <c r="G290" s="161"/>
    </row>
    <row r="291" spans="7:7">
      <c r="G291" s="161"/>
    </row>
    <row r="292" spans="7:7">
      <c r="G292" s="161"/>
    </row>
    <row r="293" spans="7:7">
      <c r="G293" s="161"/>
    </row>
    <row r="294" spans="7:7">
      <c r="G294" s="161"/>
    </row>
    <row r="295" spans="7:7">
      <c r="G295" s="161"/>
    </row>
    <row r="296" spans="7:7">
      <c r="G296" s="161"/>
    </row>
    <row r="297" spans="7:7">
      <c r="G297" s="161"/>
    </row>
    <row r="298" spans="7:7">
      <c r="G298" s="161"/>
    </row>
    <row r="299" spans="7:7">
      <c r="G299" s="161"/>
    </row>
    <row r="300" spans="7:7">
      <c r="G300" s="161"/>
    </row>
    <row r="301" spans="7:7">
      <c r="G301" s="161"/>
    </row>
    <row r="302" spans="7:7">
      <c r="G302" s="161"/>
    </row>
    <row r="303" spans="7:7">
      <c r="G303" s="161"/>
    </row>
    <row r="304" spans="7:7">
      <c r="G304" s="161"/>
    </row>
    <row r="305" spans="7:7">
      <c r="G305" s="161"/>
    </row>
    <row r="306" spans="7:7">
      <c r="G306" s="161"/>
    </row>
    <row r="307" spans="7:7">
      <c r="G307" s="161"/>
    </row>
    <row r="308" spans="7:7">
      <c r="G308" s="161"/>
    </row>
    <row r="309" spans="7:7">
      <c r="G309" s="161"/>
    </row>
    <row r="310" spans="7:7">
      <c r="G310" s="161"/>
    </row>
    <row r="311" spans="7:7">
      <c r="G311" s="161"/>
    </row>
    <row r="312" spans="7:7">
      <c r="G312" s="161"/>
    </row>
    <row r="313" spans="7:7">
      <c r="G313" s="161"/>
    </row>
    <row r="314" spans="7:7">
      <c r="G314" s="161"/>
    </row>
    <row r="315" spans="7:7">
      <c r="G315" s="161"/>
    </row>
    <row r="316" spans="7:7">
      <c r="G316" s="161"/>
    </row>
    <row r="317" spans="7:7">
      <c r="G317" s="161"/>
    </row>
    <row r="318" spans="7:7">
      <c r="G318" s="161"/>
    </row>
    <row r="319" spans="7:7">
      <c r="G319" s="161"/>
    </row>
    <row r="320" spans="7:7">
      <c r="G320" s="161"/>
    </row>
    <row r="321" spans="7:7">
      <c r="G321" s="161"/>
    </row>
    <row r="322" spans="7:7">
      <c r="G322" s="161"/>
    </row>
    <row r="323" spans="7:7">
      <c r="G323" s="161"/>
    </row>
    <row r="324" spans="7:7">
      <c r="G324" s="161"/>
    </row>
    <row r="325" spans="7:7">
      <c r="G325" s="161"/>
    </row>
    <row r="326" spans="7:7">
      <c r="G326" s="161"/>
    </row>
    <row r="327" spans="7:7">
      <c r="G327" s="161"/>
    </row>
    <row r="328" spans="7:7">
      <c r="G328" s="161"/>
    </row>
    <row r="329" spans="7:7">
      <c r="G329" s="161"/>
    </row>
    <row r="330" spans="7:7">
      <c r="G330" s="161"/>
    </row>
    <row r="331" spans="7:7">
      <c r="G331" s="161"/>
    </row>
    <row r="332" spans="7:7">
      <c r="G332" s="161"/>
    </row>
    <row r="333" spans="7:7">
      <c r="G333" s="161"/>
    </row>
    <row r="334" spans="7:7">
      <c r="G334" s="161"/>
    </row>
    <row r="335" spans="7:7">
      <c r="G335" s="161"/>
    </row>
    <row r="336" spans="7:7">
      <c r="G336" s="161"/>
    </row>
    <row r="337" spans="7:7">
      <c r="G337" s="161"/>
    </row>
    <row r="338" spans="7:7">
      <c r="G338" s="161"/>
    </row>
    <row r="339" spans="7:7">
      <c r="G339" s="161"/>
    </row>
    <row r="340" spans="7:7">
      <c r="G340" s="161"/>
    </row>
    <row r="341" spans="7:7">
      <c r="G341" s="161"/>
    </row>
    <row r="342" spans="7:7">
      <c r="G342" s="161"/>
    </row>
    <row r="343" spans="7:7">
      <c r="G343" s="161"/>
    </row>
    <row r="344" spans="7:7">
      <c r="G344" s="161"/>
    </row>
    <row r="345" spans="7:7">
      <c r="G345" s="161"/>
    </row>
    <row r="346" spans="7:7">
      <c r="G346" s="161"/>
    </row>
    <row r="347" spans="7:7">
      <c r="G347" s="161"/>
    </row>
    <row r="348" spans="7:7">
      <c r="G348" s="161"/>
    </row>
    <row r="349" spans="7:7">
      <c r="G349" s="161"/>
    </row>
    <row r="350" spans="7:7">
      <c r="G350" s="161"/>
    </row>
    <row r="351" spans="7:7">
      <c r="G351" s="161"/>
    </row>
    <row r="352" spans="7:7">
      <c r="G352" s="161"/>
    </row>
    <row r="353" spans="7:7">
      <c r="G353" s="161"/>
    </row>
    <row r="354" spans="7:7">
      <c r="G354" s="161"/>
    </row>
    <row r="355" spans="7:7">
      <c r="G355" s="161"/>
    </row>
    <row r="356" spans="7:7">
      <c r="G356" s="161"/>
    </row>
    <row r="357" spans="7:7">
      <c r="G357" s="161"/>
    </row>
    <row r="358" spans="7:7">
      <c r="G358" s="161"/>
    </row>
    <row r="359" spans="7:7">
      <c r="G359" s="161"/>
    </row>
    <row r="360" spans="7:7">
      <c r="G360" s="161"/>
    </row>
    <row r="361" spans="7:7">
      <c r="G361" s="161"/>
    </row>
    <row r="362" spans="7:7">
      <c r="G362" s="161"/>
    </row>
    <row r="363" spans="7:7">
      <c r="G363" s="161"/>
    </row>
    <row r="364" spans="7:7">
      <c r="G364" s="161"/>
    </row>
    <row r="365" spans="7:7">
      <c r="G365" s="161"/>
    </row>
    <row r="366" spans="7:7">
      <c r="G366" s="161"/>
    </row>
    <row r="367" spans="7:7">
      <c r="G367" s="161"/>
    </row>
    <row r="368" spans="7:7">
      <c r="G368" s="161"/>
    </row>
    <row r="369" spans="7:7">
      <c r="G369" s="161"/>
    </row>
    <row r="370" spans="7:7">
      <c r="G370" s="161"/>
    </row>
    <row r="371" spans="7:7">
      <c r="G371" s="161"/>
    </row>
    <row r="372" spans="7:7">
      <c r="G372" s="161"/>
    </row>
    <row r="373" spans="7:7">
      <c r="G373" s="161"/>
    </row>
    <row r="374" spans="7:7">
      <c r="G374" s="161"/>
    </row>
    <row r="375" spans="7:7">
      <c r="G375" s="161"/>
    </row>
    <row r="376" spans="7:7">
      <c r="G376" s="161"/>
    </row>
    <row r="377" spans="7:7">
      <c r="G377" s="161"/>
    </row>
    <row r="378" spans="7:7">
      <c r="G378" s="161"/>
    </row>
    <row r="379" spans="7:7">
      <c r="G379" s="161"/>
    </row>
    <row r="380" spans="7:7">
      <c r="G380" s="161"/>
    </row>
    <row r="381" spans="7:7">
      <c r="G381" s="161"/>
    </row>
    <row r="382" spans="7:7">
      <c r="G382" s="161"/>
    </row>
    <row r="383" spans="7:7">
      <c r="G383" s="161"/>
    </row>
    <row r="384" spans="7:7">
      <c r="G384" s="161"/>
    </row>
    <row r="385" spans="7:7">
      <c r="G385" s="161"/>
    </row>
    <row r="386" spans="7:7">
      <c r="G386" s="161"/>
    </row>
    <row r="387" spans="7:7" ht="24.75" customHeight="1">
      <c r="G387" s="161"/>
    </row>
    <row r="388" spans="7:7" ht="24.75" customHeight="1">
      <c r="G388" s="161"/>
    </row>
    <row r="389" spans="7:7">
      <c r="G389" s="161"/>
    </row>
    <row r="390" spans="7:7">
      <c r="G390" s="161"/>
    </row>
    <row r="391" spans="7:7">
      <c r="G391" s="161"/>
    </row>
    <row r="392" spans="7:7">
      <c r="G392" s="161"/>
    </row>
    <row r="393" spans="7:7">
      <c r="G393" s="161"/>
    </row>
    <row r="394" spans="7:7">
      <c r="G394" s="161"/>
    </row>
    <row r="395" spans="7:7">
      <c r="G395" s="161"/>
    </row>
    <row r="396" spans="7:7">
      <c r="G396" s="161"/>
    </row>
    <row r="397" spans="7:7">
      <c r="G397" s="161"/>
    </row>
    <row r="398" spans="7:7">
      <c r="G398" s="161"/>
    </row>
    <row r="399" spans="7:7">
      <c r="G399" s="161"/>
    </row>
    <row r="400" spans="7:7">
      <c r="G400" s="161"/>
    </row>
    <row r="401" spans="7:7">
      <c r="G401" s="161"/>
    </row>
    <row r="402" spans="7:7">
      <c r="G402" s="161"/>
    </row>
    <row r="403" spans="7:7">
      <c r="G403" s="161"/>
    </row>
    <row r="404" spans="7:7">
      <c r="G404" s="161"/>
    </row>
    <row r="405" spans="7:7">
      <c r="G405" s="161"/>
    </row>
    <row r="406" spans="7:7">
      <c r="G406" s="161"/>
    </row>
    <row r="407" spans="7:7">
      <c r="G407" s="161"/>
    </row>
    <row r="408" spans="7:7">
      <c r="G408" s="161"/>
    </row>
    <row r="409" spans="7:7">
      <c r="G409" s="161"/>
    </row>
    <row r="410" spans="7:7">
      <c r="G410" s="161"/>
    </row>
    <row r="411" spans="7:7">
      <c r="G411" s="161"/>
    </row>
    <row r="412" spans="7:7">
      <c r="G412" s="161"/>
    </row>
    <row r="413" spans="7:7">
      <c r="G413" s="161"/>
    </row>
    <row r="414" spans="7:7">
      <c r="G414" s="161"/>
    </row>
    <row r="415" spans="7:7">
      <c r="G415" s="161"/>
    </row>
    <row r="416" spans="7:7">
      <c r="G416" s="161"/>
    </row>
    <row r="417" spans="7:7">
      <c r="G417" s="161"/>
    </row>
    <row r="418" spans="7:7">
      <c r="G418" s="161"/>
    </row>
    <row r="419" spans="7:7">
      <c r="G419" s="161"/>
    </row>
    <row r="420" spans="7:7">
      <c r="G420" s="161"/>
    </row>
    <row r="421" spans="7:7">
      <c r="G421" s="161"/>
    </row>
    <row r="422" spans="7:7">
      <c r="G422" s="161"/>
    </row>
    <row r="423" spans="7:7">
      <c r="G423" s="161"/>
    </row>
    <row r="424" spans="7:7">
      <c r="G424" s="161"/>
    </row>
    <row r="425" spans="7:7">
      <c r="G425" s="161"/>
    </row>
    <row r="426" spans="7:7">
      <c r="G426" s="161"/>
    </row>
    <row r="427" spans="7:7">
      <c r="G427" s="161"/>
    </row>
    <row r="428" spans="7:7">
      <c r="G428" s="161"/>
    </row>
    <row r="429" spans="7:7">
      <c r="G429" s="161"/>
    </row>
    <row r="430" spans="7:7">
      <c r="G430" s="161"/>
    </row>
    <row r="431" spans="7:7">
      <c r="G431" s="161"/>
    </row>
    <row r="432" spans="7:7">
      <c r="G432" s="161"/>
    </row>
    <row r="433" spans="7:7">
      <c r="G433" s="161"/>
    </row>
    <row r="434" spans="7:7">
      <c r="G434" s="161"/>
    </row>
    <row r="435" spans="7:7">
      <c r="G435" s="161"/>
    </row>
    <row r="436" spans="7:7">
      <c r="G436" s="161"/>
    </row>
    <row r="457" ht="16.5" customHeight="1"/>
    <row r="458" ht="16.5" customHeight="1"/>
    <row r="459" ht="16.5" customHeight="1"/>
    <row r="460" ht="16.5" customHeight="1"/>
  </sheetData>
  <mergeCells count="2">
    <mergeCell ref="A5:E5"/>
    <mergeCell ref="C6:D6"/>
  </mergeCells>
  <dataValidations count="2">
    <dataValidation allowBlank="1" showInputMessage="1" showErrorMessage="1" prompt="Введите дополнительную характеристику на государственном языке" sqref="F33 B21:B23"/>
    <dataValidation allowBlank="1" showInputMessage="1" showErrorMessage="1" prompt="Введите дополнительную характеристику на русском языке" sqref="F80:F82 F9:F11 E21:E22 F29:F32 F25:F27 F34:F38 B71:C73"/>
  </dataValidations>
  <hyperlinks>
    <hyperlink ref="B27" r:id="rId1" display="https://apteka.103.by/search/?q=%D0%9A%D0%B0%D1%80%D0%B2%D0%B5%D0%B4%D0%B8%D0%BB%D0%BE%D0%BB&amp;area=mnn&amp;region="/>
  </hyperlinks>
  <pageMargins left="0.67" right="0" top="0.28000000000000003" bottom="0" header="0.43" footer="0.31496062992125984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тер.хир.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Ерсын</dc:creator>
  <cp:lastModifiedBy>Ерсын</cp:lastModifiedBy>
  <dcterms:created xsi:type="dcterms:W3CDTF">2020-01-20T07:11:10Z</dcterms:created>
  <dcterms:modified xsi:type="dcterms:W3CDTF">2020-01-20T07:12:05Z</dcterms:modified>
</cp:coreProperties>
</file>